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UmCRw82vxX8huvnRMlF3qzTGz5XUPe6Ld5RS6XdW/1Hv6PFQOeFxZLptw/xwMyIMfeq+3os8kXYpgVfyIi69XA==" workbookSaltValue="cCcU5LAfTQNMV6oOlXrr6Q==" workbookSpinCount="100000" lockStructure="1"/>
  <bookViews>
    <workbookView xWindow="28680" yWindow="-120" windowWidth="20640" windowHeight="15840"/>
  </bookViews>
  <sheets>
    <sheet name="Declaración" sheetId="6" r:id="rId1"/>
    <sheet name="Utils" sheetId="1" state="hidden" r:id="rId2"/>
    <sheet name="Oficina-Comuna" sheetId="5" state="hidden" r:id="rId3"/>
  </sheets>
  <definedNames>
    <definedName name="AISEN">Utils!$T$2</definedName>
    <definedName name="ALTO_HOSPICIO">Utils!$T$3</definedName>
    <definedName name="ANCUD">Utils!$T$4:$T$7</definedName>
    <definedName name="ANGOL">Utils!$T$8:$T$10</definedName>
    <definedName name="ano_declaracion">Utils!$L$2</definedName>
    <definedName name="ANTOFAGASTA">Utils!$O$4:$O$5</definedName>
    <definedName name="ANTOFAGASTA_COMUNA">Utils!$T$11</definedName>
    <definedName name="ARAUCANIA">Utils!$O$31:$O$35</definedName>
    <definedName name="ARAUCO">Utils!$T$12</definedName>
    <definedName name="_xlnm.Extract" localSheetId="1">Utils!$N$1:$O$1</definedName>
    <definedName name="ARICA">Utils!$T$13:$T$39</definedName>
    <definedName name="ARICA_Y_PARINACOTA">Utils!$O$61:$O$62</definedName>
    <definedName name="ATACAMA">Utils!$O$6:$O$7</definedName>
    <definedName name="Autorizados" localSheetId="0">Productos_Autorizados[#All]</definedName>
    <definedName name="Autorizados">Productos_Autorizados[#All]</definedName>
    <definedName name="AYSEN">Utils!$O$43:$O$48</definedName>
    <definedName name="BD_Empresas" localSheetId="0">Utils!#REF!</definedName>
    <definedName name="BD_Empresas">Utils!#REF!</definedName>
    <definedName name="BD_Oficinas">Utils!$A$1:$B$347</definedName>
    <definedName name="BIOBIO">Utils!$O$27:$O$30</definedName>
    <definedName name="BUIN">Utils!$T$40:$T$44</definedName>
    <definedName name="BULNES">Utils!$T$45:$T$46</definedName>
    <definedName name="CABILDO">Utils!$T$47:$T$48</definedName>
    <definedName name="CALBUCO">Utils!$T$49</definedName>
    <definedName name="CALERA">Utils!$T$50</definedName>
    <definedName name="CANELA">Utils!$T$51:$T$52</definedName>
    <definedName name="CAÑETE">Utils!$T$53:$T$59</definedName>
    <definedName name="CARAHUE">Utils!$T$60:$T$65</definedName>
    <definedName name="CASABLANCA">Utils!$T$66</definedName>
    <definedName name="CASTRO">Utils!$T$67:$T$68</definedName>
    <definedName name="CATEMU">Utils!$T$69</definedName>
    <definedName name="CAUQUENES">Utils!$T$70:$T$75</definedName>
    <definedName name="Causa">Tabla2[Causa]</definedName>
    <definedName name="CHAITEN">Utils!$T$76</definedName>
    <definedName name="CHANCO">Utils!$T$77:$T$80</definedName>
    <definedName name="CHIGUAYANTE">Utils!$T$81</definedName>
    <definedName name="CHILLAN">Utils!$T$82:$T$96</definedName>
    <definedName name="CHIMBARONGO">Utils!$T$97:$T$98</definedName>
    <definedName name="CHOLCHOL">Utils!$T$99:$T$100</definedName>
    <definedName name="COBQUECURA">Utils!$T$101:$T$102</definedName>
    <definedName name="COCHAMO">Utils!$T$103</definedName>
    <definedName name="COELEMU">Utils!$T$104:$T$107</definedName>
    <definedName name="COIHAIQUE">Utils!$T$108</definedName>
    <definedName name="COIHUECO">Utils!$T$109:$T$110</definedName>
    <definedName name="COLBUN">Utils!$T$111</definedName>
    <definedName name="COLINA">Utils!$T$112:$T$116</definedName>
    <definedName name="COLLIPULLI">Utils!$T$117:$T$119</definedName>
    <definedName name="COMBARBALA">Utils!$T$121</definedName>
    <definedName name="Comuna_Oficina">'Oficina-Comuna'!$A$2:$A$347</definedName>
    <definedName name="CONCEPCION">Utils!$T$122:$T$126</definedName>
    <definedName name="COPIAPO">Utils!$T$127:$T$128</definedName>
    <definedName name="COQUIMBO">Utils!$O$8:$O$10</definedName>
    <definedName name="COQUIMBO_COMUNA">Utils!$T$129:$T$136</definedName>
    <definedName name="CORONEL">Utils!$T$137:$T$139</definedName>
    <definedName name="CUNCO">Utils!$T$140:$T$143</definedName>
    <definedName name="CURACAUTIN">Utils!$T$144</definedName>
    <definedName name="CURACAVI">Utils!$T$145:$T$146</definedName>
    <definedName name="CUREPTO">Utils!$T$147:$T$148</definedName>
    <definedName name="CURICO">Utils!$T$149:$T$161</definedName>
    <definedName name="Declara_Plaguic">Tabla712[Declara Plaguicidas]</definedName>
    <definedName name="Disposicion">Tabla15[Disposicion]</definedName>
    <definedName name="EL_CARMEN">Utils!$T$162:$T$165</definedName>
    <definedName name="EL_QUISCO">Utils!$T$166</definedName>
    <definedName name="Entidad">Tabla611[Entidad]</definedName>
    <definedName name="ENVASES">Tabla18[ENVASE]</definedName>
    <definedName name="ERCILLA">Utils!$T$167</definedName>
    <definedName name="ESTACION_CENTRAL">Utils!$T$168:$T$170</definedName>
    <definedName name="FLORIDA">Utils!$T$171:$T$172</definedName>
    <definedName name="FREIRE">Utils!$T$173:$T$174</definedName>
    <definedName name="FRUTILLAR">Utils!$T$175:$T$177</definedName>
    <definedName name="FUTRONO">Utils!$T$178:$T$179</definedName>
    <definedName name="GALVARINO">Utils!$T$180:$T$184</definedName>
    <definedName name="GORBEA">Utils!$T$185:$T$187</definedName>
    <definedName name="HIJUELAS">Utils!$T$188:$T$191</definedName>
    <definedName name="HUALAÑE">Utils!$T$192:$T$195</definedName>
    <definedName name="HUALQUI">Utils!$T$196</definedName>
    <definedName name="ILLAPEL">Utils!$T$197:$T$201</definedName>
    <definedName name="INDEPENDENCIA">Utils!$T$202</definedName>
    <definedName name="IQUIQUE">Utils!$T$203:$T$205</definedName>
    <definedName name="ISLA_DE_PASCUA">Utils!$T$206:$T$209</definedName>
    <definedName name="LA_CRUZ">Utils!$T$210</definedName>
    <definedName name="LA_LIGUA">Utils!$T$211:$T$212</definedName>
    <definedName name="LA_REINA">Utils!$T$213</definedName>
    <definedName name="LA_SERENA">Utils!$T$214:$T$216</definedName>
    <definedName name="LA_UNION">Utils!$T$217:$T$218</definedName>
    <definedName name="LAMPA">Utils!$T$219:$T$221</definedName>
    <definedName name="LANCO">Utils!$T$222:$T$224</definedName>
    <definedName name="LAS_CABRAS">Utils!$T$225:$T$226</definedName>
    <definedName name="LAUTARO">Utils!$T$227:$T$232</definedName>
    <definedName name="LIMACHE">Utils!$T$233:$T$236</definedName>
    <definedName name="LINARES">Utils!$T$237:$T$251</definedName>
    <definedName name="LITUECHE">Utils!$T$252:$T$253</definedName>
    <definedName name="LLAILLAY">Utils!$T$254</definedName>
    <definedName name="LLANQUIHUE">Utils!$T$255</definedName>
    <definedName name="LO_BARNECHEA">Utils!$T$256</definedName>
    <definedName name="LOLOL">Utils!$T$257</definedName>
    <definedName name="LONCOCHE">Utils!$T$258:$T$260</definedName>
    <definedName name="LONGAVI">Utils!$T$261:$T$265</definedName>
    <definedName name="LOS_ALAMOS">Utils!$T$266</definedName>
    <definedName name="LOS_ANDES">Utils!$T$267</definedName>
    <definedName name="LOS_ANGELES">Utils!$T$268:$T$282</definedName>
    <definedName name="LOS_LAGOS">Utils!$O$36:$O$42</definedName>
    <definedName name="LOS_LAGOS_COMUNA">Utils!$T$283:$T$287</definedName>
    <definedName name="LOS_MUERMOS">Utils!$T$288:$T$290</definedName>
    <definedName name="LOS_RIOS">Utils!$O$57:$O$60</definedName>
    <definedName name="LOS_VILOS">Utils!$T$291:$T$292</definedName>
    <definedName name="MAFIL">Utils!$T$293</definedName>
    <definedName name="MAGALLANES">Utils!$O$49:$O$52</definedName>
    <definedName name="MAIPU">Utils!$T$294:$T$297</definedName>
    <definedName name="MALLOA">Utils!$T$298</definedName>
    <definedName name="MARIQUINA">Utils!$T$299</definedName>
    <definedName name="MAULE">Utils!$O$22:$O$26</definedName>
    <definedName name="MAULE_COMUNA">Utils!$T$300</definedName>
    <definedName name="MELIPEUCO">Utils!$T$301</definedName>
    <definedName name="MELIPILLA">Utils!$T$302:$T$308</definedName>
    <definedName name="Meses">Utils!$J$2:$J$13</definedName>
    <definedName name="METROPOLITANA">Utils!$O$53:$O$56</definedName>
    <definedName name="MOLINA">Utils!$T$309:$T$312</definedName>
    <definedName name="MULCHEN">Utils!$T$313:$T$314</definedName>
    <definedName name="N_SAG" localSheetId="0">Productos_Autorizados[Nº SAG]</definedName>
    <definedName name="N_SAG">Productos_Autorizados[Nº SAG]</definedName>
    <definedName name="NACIMIENTO">Utils!$T$315</definedName>
    <definedName name="NANCAGUA">Utils!$T$316:$T$317</definedName>
    <definedName name="NATALES">Utils!$T$318:$T$319</definedName>
    <definedName name="NO_APLICA">Utils!$AL$369</definedName>
    <definedName name="NUEVA_IMPERIAL">Utils!$T$320:$T$327</definedName>
    <definedName name="ÑIQUEN">Utils!$T$328</definedName>
    <definedName name="ÑUBLE">Utils!$O$63:$O$65</definedName>
    <definedName name="ÑUÑOA">Utils!$T$329</definedName>
    <definedName name="OF_ANCUD">'Oficina-Comuna'!$B$2:$B$3</definedName>
    <definedName name="OF_ANGOL">'Oficina-Comuna'!$B$4:$B$10</definedName>
    <definedName name="OF_ANTARTICA_CHILENA">'Oficina-Comuna'!$B$11:$B$12</definedName>
    <definedName name="OF_ANTOFAGASTA">'Oficina-Comuna'!$B$13:$B$18</definedName>
    <definedName name="OF_ARAUCO">'Oficina-Comuna'!$B$19:$B$25</definedName>
    <definedName name="OF_ARICA">'Oficina-Comuna'!$B$26:$B$27</definedName>
    <definedName name="OF_BULNES">'Oficina-Comuna'!$B$28:$B$34</definedName>
    <definedName name="OF_CALAMA">'Oficina-Comuna'!$B$35:$B$37</definedName>
    <definedName name="OF_CASTRO">'Oficina-Comuna'!$B$38:$B$45</definedName>
    <definedName name="OF_CAUQUENES">'Oficina-Comuna'!$B$46:$B$48</definedName>
    <definedName name="OF_CHAITEN">'Oficina-Comuna'!$B$49:$B$51</definedName>
    <definedName name="OF_CHILE_CHICO">'Oficina-Comuna'!$B$52:$B$53</definedName>
    <definedName name="OF_CHILLAN">'Oficina-Comuna'!$B$54:$B$58</definedName>
    <definedName name="OF_CHOAPA">'Oficina-Comuna'!$B$59:$B$62</definedName>
    <definedName name="OF_COCHRANE">'Oficina-Comuna'!$B$63:$B$64</definedName>
    <definedName name="OF_COCHRANE_VILLA_OHIGGINS">'Oficina-Comuna'!$B$65</definedName>
    <definedName name="OF_CONCEPCION">'Oficina-Comuna'!$B$66:$B$77</definedName>
    <definedName name="OF_COPIAPO">'Oficina-Comuna'!$B$78:$B$82</definedName>
    <definedName name="OF_COYHAIQUE">'Oficina-Comuna'!$B$83:$B$84</definedName>
    <definedName name="OF_CURICO">'Oficina-Comuna'!$B$85:$B$93</definedName>
    <definedName name="OF_ELQUI">'Oficina-Comuna'!$B$94:$B$99</definedName>
    <definedName name="OF_HUASCO">'Oficina-Comuna'!$B$100:$B$103</definedName>
    <definedName name="OF_IQUIQUE">'Oficina-Comuna'!$B$104:$B$107</definedName>
    <definedName name="OF_LIMARI">'Oficina-Comuna'!$B$108:$B$112</definedName>
    <definedName name="OF_LINARES">'Oficina-Comuna'!$B$113:$B$118</definedName>
    <definedName name="OF_LOS_ANDES">'Oficina-Comuna'!$B$119:$B$122</definedName>
    <definedName name="OF_LOS_ANGELES">'Oficina-Comuna'!$B$123:$B$130</definedName>
    <definedName name="OF_MAGALLANES">'Oficina-Comuna'!$B$131:$B$134</definedName>
    <definedName name="OF_MAIPO">'Oficina-Comuna'!$B$135:$B$148</definedName>
    <definedName name="OF_MELIPILLA">'Oficina-Comuna'!$B$149:$B$153</definedName>
    <definedName name="OF_METROPOLITANA">'Oficina-Comuna'!$B$154:$B$181</definedName>
    <definedName name="OF_MULCHEN">'Oficina-Comuna'!$B$182:$B$187</definedName>
    <definedName name="OF_NUEVA_IMPERIAL">'Oficina-Comuna'!$B$188:$B$193</definedName>
    <definedName name="OF_OSORNO">'Oficina-Comuna'!$B$194:$B$197</definedName>
    <definedName name="OF_PAILLACO">'Oficina-Comuna'!$B$198:$B$200</definedName>
    <definedName name="OF_PANGUIPULLI">'Oficina-Comuna'!$B$201:$B$202</definedName>
    <definedName name="OF_PARINACOTA">'Oficina-Comuna'!$B$203:$B$204</definedName>
    <definedName name="OF_PARRAL">'Oficina-Comuna'!$B$205:$B$206</definedName>
    <definedName name="OF_PETORCA">'Oficina-Comuna'!$B$207:$B$211</definedName>
    <definedName name="OF_PUERTO_AYSEN">'Oficina-Comuna'!$B$212:$B$213</definedName>
    <definedName name="OF_PUERTO_AYSEN_LA_JUNTA">'Oficina-Comuna'!$B$214</definedName>
    <definedName name="OF_PUERTO_MONTT">'Oficina-Comuna'!$B$215:$B$220</definedName>
    <definedName name="OF_PUERTO_VARAS">'Oficina-Comuna'!$B$221:$B$224</definedName>
    <definedName name="OF_QUILLOTA">'Oficina-Comuna'!$B$225:$B$233</definedName>
    <definedName name="OF_RANCAGUA">'Oficina-Comuna'!$B$234:$B$244</definedName>
    <definedName name="OF_RAPA_NUI">'Oficina-Comuna'!$B$245</definedName>
    <definedName name="OF_RIO_BUENO">'Oficina-Comuna'!$B$246:$B$248</definedName>
    <definedName name="OF_RIO_NEGRO">'Oficina-Comuna'!$B$249:$B$251</definedName>
    <definedName name="OF_SAN_ANTONIO">'Oficina-Comuna'!$B$252:$B$257</definedName>
    <definedName name="OF_SAN_CARLOS">'Oficina-Comuna'!$B$258:$B$266</definedName>
    <definedName name="OF_SAN_FELIPE">'Oficina-Comuna'!$B$267:$B$272</definedName>
    <definedName name="OF_SAN_FERNANDO">'Oficina-Comuna'!$B$273:$B$276</definedName>
    <definedName name="OF_SAN_VICENTE">'Oficina-Comuna'!$B$277:$B$282</definedName>
    <definedName name="OF_SANTA_CRUZ">'Oficina-Comuna'!$B$283:$B$294</definedName>
    <definedName name="OF_TALAGANTE">'Oficina-Comuna'!$B$295:$B$299</definedName>
    <definedName name="OF_TALCA">'Oficina-Comuna'!$B$300:$B$309</definedName>
    <definedName name="OF_TAMARUGAL">'Oficina-Comuna'!$B$310:$B$312</definedName>
    <definedName name="OF_TEMUCO">'Oficina-Comuna'!$B$313:$B$321</definedName>
    <definedName name="OF_TIERRA_DEL_FUEGO">'Oficina-Comuna'!$B$322:$B$324</definedName>
    <definedName name="OF_ULTIMA_ESPERANZA">'Oficina-Comuna'!$B$325:$B$326</definedName>
    <definedName name="OF_VALDIVIA">'Oficina-Comuna'!$B$327:$B$330</definedName>
    <definedName name="OF_VALPARAISO">'Oficina-Comuna'!$B$331:$B$337</definedName>
    <definedName name="OF_VICTORIA">'Oficina-Comuna'!$B$338:$B$341</definedName>
    <definedName name="OF_VILLARRICA">'Oficina-Comuna'!$B$342:$B$347</definedName>
    <definedName name="OHIGGINS">Utils!$O$18:$O$21</definedName>
    <definedName name="OLIVAR">Utils!$T$330:$T$331</definedName>
    <definedName name="OSORNO">Utils!$T$332:$T$343</definedName>
    <definedName name="OVALLE">Utils!$T$344:$T$355</definedName>
    <definedName name="PADRE_HURTADO">Utils!$T$356:$T$358</definedName>
    <definedName name="PADRE_LAS_CASAS">Utils!$T$359:$T$362</definedName>
    <definedName name="PAILLACO">Utils!$T$363:$T$364</definedName>
    <definedName name="PAINE">Utils!$T$365:$T$366</definedName>
    <definedName name="PANGUIPULLI">Utils!$T$367:$T$368</definedName>
    <definedName name="PARRAL">Utils!$T$369:$T$375</definedName>
    <definedName name="PELLUHUE">Utils!$T$376:$T$379</definedName>
    <definedName name="PEMUCO">Utils!$T$380</definedName>
    <definedName name="PENCO">Utils!$T$381</definedName>
    <definedName name="PEÑAFLOR">Utils!$T$382</definedName>
    <definedName name="PEUMO">Utils!$T$383:$T$384</definedName>
    <definedName name="PICHIDEGUA">Utils!$T$385:$T$387</definedName>
    <definedName name="PICHILEMU">Utils!$T$388</definedName>
    <definedName name="PINTO">Utils!$T$389:$T$391</definedName>
    <definedName name="PITRUFQUEN">Utils!$T$392:$T$393</definedName>
    <definedName name="plag" localSheetId="0">Productos_Autorizados[#All]</definedName>
    <definedName name="plag">Productos_Autorizados[#All]</definedName>
    <definedName name="PORTEZUELO">Utils!$T$394</definedName>
    <definedName name="POZO_ALMONTE">Utils!$T$395:$T$396</definedName>
    <definedName name="PUCON">Utils!$T$397</definedName>
    <definedName name="PUDAHUEL">Utils!$T$398:$T$400</definedName>
    <definedName name="PUENTE_ALTO">Utils!$T$401</definedName>
    <definedName name="PUERTO_MONTT">Utils!$T$402</definedName>
    <definedName name="PUERTO_VARAS">Utils!$T$403:$T$409</definedName>
    <definedName name="PUNTA_ARENAS">Utils!$T$410:$T$416</definedName>
    <definedName name="PUQUELDON">Utils!$T$417</definedName>
    <definedName name="PUREN">Utils!$T$418:$T$420</definedName>
    <definedName name="PURRANQUE">Utils!$T$421:$T$423</definedName>
    <definedName name="QUELLON">Utils!$T$424</definedName>
    <definedName name="QUILICURA">Utils!$T$425:$T$426</definedName>
    <definedName name="QUILLON">Utils!$T$427:$T$429</definedName>
    <definedName name="QUILLOTA">Utils!$T$430:$T$437</definedName>
    <definedName name="QUINCHAO">Utils!$T$438</definedName>
    <definedName name="QUINTA_DE_TILCOCO">Utils!$T$439</definedName>
    <definedName name="QUINTA_NORMAL">Utils!$T$440</definedName>
    <definedName name="QUIRIHUE">Utils!$T$441:$T$442</definedName>
    <definedName name="R_ANTOFAGASTA">Utils!$AL$2:$AL$10</definedName>
    <definedName name="R_ARICA_Y_PARINACOTA">Utils!$AL$11:$AL$14</definedName>
    <definedName name="R_ATACAMA">Utils!$AL$15:$AL$23</definedName>
    <definedName name="R_AYSÉN">Utils!$AL$24:$AL$33</definedName>
    <definedName name="R_BIOBÍO">Utils!$AL$34:$AL$87</definedName>
    <definedName name="R_COQUIMBO">Utils!$AL$88:$AL$102</definedName>
    <definedName name="R_LA_ARAUCANÍA">Utils!$AL$103:$AL$134</definedName>
    <definedName name="R_LOS_LAGOS">Utils!$AL$135:$AL$164</definedName>
    <definedName name="R_LOS_RÍOS">Utils!$AL$165:$AL$176</definedName>
    <definedName name="R_MAGALLANES">Utils!$AL$177:$AL$187</definedName>
    <definedName name="R_MAULE">Utils!$AL$188:$AL$217</definedName>
    <definedName name="R_METROPOLITANA">Utils!$AL$218:$AL$269</definedName>
    <definedName name="R_ÑUBLE">Utils!$AL$270:$AL$290</definedName>
    <definedName name="R_O’HIGGINS">Utils!$AL$291:$AL$323</definedName>
    <definedName name="R_TARAPACÁ">Utils!$AL$324:$AL$330</definedName>
    <definedName name="R_VALPARAÍSO">Utils!$AL$331:$AL$368</definedName>
    <definedName name="RANCAGUA">Utils!$T$443:$T$451</definedName>
    <definedName name="RECOLETA">Utils!$T$452:$T$453</definedName>
    <definedName name="Region">Utils!$H$2:$H$17</definedName>
    <definedName name="REGION_ALMACEN">Tabla17[REGION_ALMACEN]</definedName>
    <definedName name="RENCA">Utils!$T$454</definedName>
    <definedName name="RENGO">Utils!$T$455:$T$457</definedName>
    <definedName name="REQUINOA">Utils!$T$458:$T$463</definedName>
    <definedName name="RETIRO">Utils!$T$464:$T$466</definedName>
    <definedName name="RIO_BUENO">Utils!$T$467:$T$471</definedName>
    <definedName name="RIO_CLARO">Utils!$T$472</definedName>
    <definedName name="ROMERAL">Utils!$T$473:$T$478</definedName>
    <definedName name="SAAVEDRA">Utils!$T$479:$T$485</definedName>
    <definedName name="SAGRADA_FAMILIA">Utils!$T$486:$T$488</definedName>
    <definedName name="SALAMANCA">Utils!$T$489:$T$494</definedName>
    <definedName name="SAN_ANTONIO">Utils!$T$495:$T$498</definedName>
    <definedName name="SAN_CARLOS">Utils!$T$500:$T$506</definedName>
    <definedName name="SAN_CLEMENTE">Utils!$T$507</definedName>
    <definedName name="SAN_FELIPE">Utils!$T$508:$T$515</definedName>
    <definedName name="SAN_FERNANDO">Utils!$T$516:$T$523</definedName>
    <definedName name="SAN_IGNACIO">Utils!$T$524:$T$525</definedName>
    <definedName name="SAN_JAVIER">Utils!$T$526:$T$528</definedName>
    <definedName name="SAN_NICOLAS">Utils!$T$529:$T$530</definedName>
    <definedName name="SAN_PEDRO">Utils!$T$531:$T$533</definedName>
    <definedName name="SAN_PEDRO_DE_LA_PAZ">Utils!$T$534</definedName>
    <definedName name="SAN_VICENTE">Utils!$T$535:$T$541</definedName>
    <definedName name="SANTA_BARBARA">Utils!$T$542</definedName>
    <definedName name="SANTA_CRUZ">Utils!$T$543:$T$554</definedName>
    <definedName name="SANTA_JUANA">Utils!$T$555:$T$557</definedName>
    <definedName name="SANTO_DOMINGO">Utils!$T$558</definedName>
    <definedName name="Semestre">Utils!$F$2:$F$3</definedName>
    <definedName name="Stoc">Tabla414[Stock]</definedName>
    <definedName name="TALAGANTE">Utils!$T$559:$T$561</definedName>
    <definedName name="TALCA">Utils!$T$562:$T$574</definedName>
    <definedName name="TALCAHUANO">Utils!$T$575</definedName>
    <definedName name="TARAPACA">Utils!$O$2:$O$3</definedName>
    <definedName name="TEMUCO">Utils!$T$576:$T$588</definedName>
    <definedName name="TENO">Utils!$T$589:$T$590</definedName>
    <definedName name="TEODORO_SCHMIDT">Utils!$T$591:$T$598</definedName>
    <definedName name="TIRUA">Utils!$T$599:$T$600</definedName>
    <definedName name="TOLTEN">Utils!$T$601:$T$605</definedName>
    <definedName name="TOME">Utils!$T$606</definedName>
    <definedName name="TRAIGUEN">Utils!$T$607:$T$609</definedName>
    <definedName name="TUCAPEL">Utils!$T$610</definedName>
    <definedName name="Unidad">Tabla14[Unidad]</definedName>
    <definedName name="VALDIVIA">Utils!$T$611:$T$614</definedName>
    <definedName name="VALLENAR">Utils!$T$615</definedName>
    <definedName name="VALPARAISO">Utils!$O$11:$O$17</definedName>
    <definedName name="VICTORIA">Utils!$T$616:$T$621</definedName>
    <definedName name="VICUÑA">Utils!$T$622</definedName>
    <definedName name="VILCUN">Utils!$T$623:$T$629</definedName>
    <definedName name="VILLA_ALEMANA">Utils!$T$630</definedName>
    <definedName name="VILLARRICA">Utils!$T$631:$T$632</definedName>
    <definedName name="YERBAS_BUENAS">Utils!$T$633:$T$634</definedName>
    <definedName name="YUMBEL">Utils!$T$635:$T$636</definedName>
    <definedName name="YUNGAY">Utils!$T$637:$T$638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a5_ba08a588-340c-480c-b566-c7b7dc7b60b7" name="Tabla5" connection="Consulta - Tabla5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16" i="6" l="1"/>
  <c r="R17" i="6"/>
  <c r="S17" i="6"/>
  <c r="T17" i="6"/>
  <c r="U17" i="6"/>
  <c r="R18" i="6"/>
  <c r="S18" i="6"/>
  <c r="T18" i="6"/>
  <c r="U18" i="6"/>
  <c r="R19" i="6"/>
  <c r="S19" i="6"/>
  <c r="T19" i="6"/>
  <c r="U19" i="6"/>
  <c r="R20" i="6"/>
  <c r="S20" i="6"/>
  <c r="T20" i="6"/>
  <c r="U20" i="6"/>
  <c r="R21" i="6"/>
  <c r="S21" i="6"/>
  <c r="T21" i="6"/>
  <c r="U21" i="6"/>
  <c r="R53" i="6"/>
  <c r="S53" i="6"/>
  <c r="T53" i="6"/>
  <c r="U53" i="6"/>
  <c r="R54" i="6"/>
  <c r="S54" i="6"/>
  <c r="T54" i="6"/>
  <c r="U54" i="6"/>
  <c r="R55" i="6"/>
  <c r="S55" i="6"/>
  <c r="T55" i="6"/>
  <c r="U55" i="6"/>
  <c r="R56" i="6"/>
  <c r="S56" i="6"/>
  <c r="T56" i="6"/>
  <c r="U56" i="6"/>
  <c r="R57" i="6"/>
  <c r="S57" i="6"/>
  <c r="T57" i="6"/>
  <c r="U57" i="6"/>
  <c r="R58" i="6"/>
  <c r="S58" i="6"/>
  <c r="T58" i="6"/>
  <c r="U58" i="6"/>
  <c r="R59" i="6"/>
  <c r="S59" i="6"/>
  <c r="T59" i="6"/>
  <c r="U59" i="6"/>
  <c r="R60" i="6"/>
  <c r="S60" i="6"/>
  <c r="T60" i="6"/>
  <c r="U60" i="6"/>
  <c r="R61" i="6"/>
  <c r="S61" i="6"/>
  <c r="T61" i="6"/>
  <c r="U61" i="6"/>
  <c r="R62" i="6"/>
  <c r="S62" i="6"/>
  <c r="T62" i="6"/>
  <c r="U62" i="6"/>
  <c r="R63" i="6"/>
  <c r="S63" i="6"/>
  <c r="T63" i="6"/>
  <c r="U63" i="6"/>
  <c r="R64" i="6"/>
  <c r="S64" i="6"/>
  <c r="T64" i="6"/>
  <c r="U64" i="6"/>
  <c r="R65" i="6"/>
  <c r="S65" i="6"/>
  <c r="T65" i="6"/>
  <c r="U65" i="6"/>
  <c r="R66" i="6"/>
  <c r="S66" i="6"/>
  <c r="T66" i="6"/>
  <c r="U66" i="6"/>
  <c r="R67" i="6"/>
  <c r="S67" i="6"/>
  <c r="T67" i="6"/>
  <c r="U67" i="6"/>
  <c r="R68" i="6"/>
  <c r="S68" i="6"/>
  <c r="T68" i="6"/>
  <c r="U68" i="6"/>
  <c r="R69" i="6"/>
  <c r="S69" i="6"/>
  <c r="T69" i="6"/>
  <c r="U69" i="6"/>
  <c r="R70" i="6"/>
  <c r="S70" i="6"/>
  <c r="T70" i="6"/>
  <c r="U70" i="6"/>
  <c r="R71" i="6"/>
  <c r="S71" i="6"/>
  <c r="T71" i="6"/>
  <c r="U71" i="6"/>
  <c r="R72" i="6"/>
  <c r="S72" i="6"/>
  <c r="T72" i="6"/>
  <c r="U72" i="6"/>
  <c r="R73" i="6"/>
  <c r="S73" i="6"/>
  <c r="T73" i="6"/>
  <c r="U73" i="6"/>
  <c r="R74" i="6"/>
  <c r="S74" i="6"/>
  <c r="T74" i="6"/>
  <c r="U74" i="6"/>
  <c r="R75" i="6"/>
  <c r="S75" i="6"/>
  <c r="T75" i="6"/>
  <c r="U75" i="6"/>
  <c r="R76" i="6"/>
  <c r="S76" i="6"/>
  <c r="T76" i="6"/>
  <c r="U76" i="6"/>
  <c r="R77" i="6"/>
  <c r="S77" i="6"/>
  <c r="T77" i="6"/>
  <c r="U77" i="6"/>
  <c r="R78" i="6"/>
  <c r="S78" i="6"/>
  <c r="T78" i="6"/>
  <c r="U78" i="6"/>
  <c r="R79" i="6"/>
  <c r="S79" i="6"/>
  <c r="T79" i="6"/>
  <c r="U79" i="6"/>
  <c r="R80" i="6"/>
  <c r="S80" i="6"/>
  <c r="T80" i="6"/>
  <c r="U80" i="6"/>
  <c r="R81" i="6"/>
  <c r="S81" i="6"/>
  <c r="T81" i="6"/>
  <c r="U81" i="6"/>
  <c r="R82" i="6"/>
  <c r="S82" i="6"/>
  <c r="T82" i="6"/>
  <c r="U82" i="6"/>
  <c r="R83" i="6"/>
  <c r="S83" i="6"/>
  <c r="T83" i="6"/>
  <c r="U83" i="6"/>
  <c r="R84" i="6"/>
  <c r="S84" i="6"/>
  <c r="T84" i="6"/>
  <c r="U84" i="6"/>
  <c r="R85" i="6"/>
  <c r="S85" i="6"/>
  <c r="T85" i="6"/>
  <c r="U85" i="6"/>
  <c r="R86" i="6"/>
  <c r="S86" i="6"/>
  <c r="T86" i="6"/>
  <c r="U86" i="6"/>
  <c r="R87" i="6"/>
  <c r="S87" i="6"/>
  <c r="T87" i="6"/>
  <c r="U87" i="6"/>
  <c r="R88" i="6"/>
  <c r="S88" i="6"/>
  <c r="T88" i="6"/>
  <c r="U88" i="6"/>
  <c r="R89" i="6"/>
  <c r="S89" i="6"/>
  <c r="T89" i="6"/>
  <c r="U89" i="6"/>
  <c r="R90" i="6"/>
  <c r="S90" i="6"/>
  <c r="T90" i="6"/>
  <c r="U90" i="6"/>
  <c r="R91" i="6"/>
  <c r="S91" i="6"/>
  <c r="T91" i="6"/>
  <c r="U91" i="6"/>
  <c r="R92" i="6"/>
  <c r="S92" i="6"/>
  <c r="T92" i="6"/>
  <c r="U92" i="6"/>
  <c r="R93" i="6"/>
  <c r="S93" i="6"/>
  <c r="T93" i="6"/>
  <c r="U93" i="6"/>
  <c r="R94" i="6"/>
  <c r="S94" i="6"/>
  <c r="T94" i="6"/>
  <c r="U94" i="6"/>
  <c r="R95" i="6"/>
  <c r="S95" i="6"/>
  <c r="T95" i="6"/>
  <c r="U95" i="6"/>
  <c r="R96" i="6"/>
  <c r="S96" i="6"/>
  <c r="T96" i="6"/>
  <c r="U96" i="6"/>
  <c r="R97" i="6"/>
  <c r="S97" i="6"/>
  <c r="T97" i="6"/>
  <c r="U97" i="6"/>
  <c r="R98" i="6"/>
  <c r="S98" i="6"/>
  <c r="T98" i="6"/>
  <c r="U98" i="6"/>
  <c r="R99" i="6"/>
  <c r="S99" i="6"/>
  <c r="T99" i="6"/>
  <c r="U99" i="6"/>
  <c r="R100" i="6"/>
  <c r="S100" i="6"/>
  <c r="T100" i="6"/>
  <c r="U100" i="6"/>
  <c r="R101" i="6"/>
  <c r="S101" i="6"/>
  <c r="T101" i="6"/>
  <c r="U101" i="6"/>
  <c r="R102" i="6"/>
  <c r="S102" i="6"/>
  <c r="T102" i="6"/>
  <c r="U102" i="6"/>
  <c r="R103" i="6"/>
  <c r="S103" i="6"/>
  <c r="T103" i="6"/>
  <c r="U103" i="6"/>
  <c r="R104" i="6"/>
  <c r="S104" i="6"/>
  <c r="T104" i="6"/>
  <c r="U104" i="6"/>
  <c r="R105" i="6"/>
  <c r="S105" i="6"/>
  <c r="T105" i="6"/>
  <c r="U105" i="6"/>
  <c r="R106" i="6"/>
  <c r="S106" i="6"/>
  <c r="T106" i="6"/>
  <c r="U106" i="6"/>
  <c r="R107" i="6"/>
  <c r="S107" i="6"/>
  <c r="T107" i="6"/>
  <c r="U107" i="6"/>
  <c r="R108" i="6"/>
  <c r="S108" i="6"/>
  <c r="T108" i="6"/>
  <c r="U108" i="6"/>
  <c r="R109" i="6"/>
  <c r="S109" i="6"/>
  <c r="T109" i="6"/>
  <c r="U109" i="6"/>
  <c r="R110" i="6"/>
  <c r="S110" i="6"/>
  <c r="T110" i="6"/>
  <c r="U110" i="6"/>
  <c r="R111" i="6"/>
  <c r="S111" i="6"/>
  <c r="T111" i="6"/>
  <c r="U111" i="6"/>
  <c r="R112" i="6"/>
  <c r="S112" i="6"/>
  <c r="T112" i="6"/>
  <c r="U112" i="6"/>
  <c r="R113" i="6"/>
  <c r="S113" i="6"/>
  <c r="T113" i="6"/>
  <c r="U113" i="6"/>
  <c r="R114" i="6"/>
  <c r="S114" i="6"/>
  <c r="T114" i="6"/>
  <c r="U114" i="6"/>
  <c r="R115" i="6"/>
  <c r="S115" i="6"/>
  <c r="T115" i="6"/>
  <c r="U115" i="6"/>
  <c r="R116" i="6"/>
  <c r="S116" i="6"/>
  <c r="T116" i="6"/>
  <c r="U116" i="6"/>
  <c r="R117" i="6"/>
  <c r="S117" i="6"/>
  <c r="T117" i="6"/>
  <c r="U117" i="6"/>
  <c r="R118" i="6"/>
  <c r="S118" i="6"/>
  <c r="T118" i="6"/>
  <c r="U118" i="6"/>
  <c r="R119" i="6"/>
  <c r="S119" i="6"/>
  <c r="T119" i="6"/>
  <c r="U119" i="6"/>
  <c r="R120" i="6"/>
  <c r="S120" i="6"/>
  <c r="T120" i="6"/>
  <c r="U120" i="6"/>
  <c r="R121" i="6"/>
  <c r="S121" i="6"/>
  <c r="T121" i="6"/>
  <c r="U121" i="6"/>
  <c r="R122" i="6"/>
  <c r="S122" i="6"/>
  <c r="T122" i="6"/>
  <c r="U122" i="6"/>
  <c r="R123" i="6"/>
  <c r="S123" i="6"/>
  <c r="T123" i="6"/>
  <c r="U123" i="6"/>
  <c r="R124" i="6"/>
  <c r="S124" i="6"/>
  <c r="T124" i="6"/>
  <c r="U124" i="6"/>
  <c r="R125" i="6"/>
  <c r="S125" i="6"/>
  <c r="T125" i="6"/>
  <c r="U125" i="6"/>
  <c r="R126" i="6"/>
  <c r="S126" i="6"/>
  <c r="T126" i="6"/>
  <c r="U126" i="6"/>
  <c r="R127" i="6"/>
  <c r="S127" i="6"/>
  <c r="T127" i="6"/>
  <c r="U127" i="6"/>
  <c r="R128" i="6"/>
  <c r="S128" i="6"/>
  <c r="T128" i="6"/>
  <c r="U128" i="6"/>
  <c r="R129" i="6"/>
  <c r="S129" i="6"/>
  <c r="T129" i="6"/>
  <c r="U129" i="6"/>
  <c r="R130" i="6"/>
  <c r="S130" i="6"/>
  <c r="T130" i="6"/>
  <c r="U130" i="6"/>
  <c r="R131" i="6"/>
  <c r="S131" i="6"/>
  <c r="T131" i="6"/>
  <c r="U131" i="6"/>
  <c r="R132" i="6"/>
  <c r="S132" i="6"/>
  <c r="T132" i="6"/>
  <c r="U132" i="6"/>
  <c r="R133" i="6"/>
  <c r="S133" i="6"/>
  <c r="T133" i="6"/>
  <c r="U133" i="6"/>
  <c r="R134" i="6"/>
  <c r="S134" i="6"/>
  <c r="T134" i="6"/>
  <c r="U134" i="6"/>
  <c r="R135" i="6"/>
  <c r="S135" i="6"/>
  <c r="T135" i="6"/>
  <c r="U135" i="6"/>
  <c r="R136" i="6"/>
  <c r="S136" i="6"/>
  <c r="T136" i="6"/>
  <c r="U136" i="6"/>
  <c r="R137" i="6"/>
  <c r="S137" i="6"/>
  <c r="T137" i="6"/>
  <c r="U137" i="6"/>
  <c r="R138" i="6"/>
  <c r="S138" i="6"/>
  <c r="T138" i="6"/>
  <c r="U138" i="6"/>
  <c r="R139" i="6"/>
  <c r="S139" i="6"/>
  <c r="T139" i="6"/>
  <c r="U139" i="6"/>
  <c r="R140" i="6"/>
  <c r="S140" i="6"/>
  <c r="T140" i="6"/>
  <c r="U140" i="6"/>
  <c r="R141" i="6"/>
  <c r="S141" i="6"/>
  <c r="T141" i="6"/>
  <c r="U141" i="6"/>
  <c r="R142" i="6"/>
  <c r="S142" i="6"/>
  <c r="T142" i="6"/>
  <c r="U142" i="6"/>
  <c r="R143" i="6"/>
  <c r="S143" i="6"/>
  <c r="T143" i="6"/>
  <c r="U143" i="6"/>
  <c r="R144" i="6"/>
  <c r="S144" i="6"/>
  <c r="T144" i="6"/>
  <c r="U144" i="6"/>
  <c r="R145" i="6"/>
  <c r="S145" i="6"/>
  <c r="T145" i="6"/>
  <c r="U145" i="6"/>
  <c r="R146" i="6"/>
  <c r="S146" i="6"/>
  <c r="T146" i="6"/>
  <c r="U146" i="6"/>
  <c r="R147" i="6"/>
  <c r="S147" i="6"/>
  <c r="T147" i="6"/>
  <c r="U147" i="6"/>
  <c r="R148" i="6"/>
  <c r="S148" i="6"/>
  <c r="T148" i="6"/>
  <c r="U148" i="6"/>
  <c r="R149" i="6"/>
  <c r="S149" i="6"/>
  <c r="T149" i="6"/>
  <c r="U149" i="6"/>
  <c r="R150" i="6"/>
  <c r="S150" i="6"/>
  <c r="T150" i="6"/>
  <c r="U150" i="6"/>
  <c r="R151" i="6"/>
  <c r="S151" i="6"/>
  <c r="T151" i="6"/>
  <c r="U151" i="6"/>
  <c r="R152" i="6"/>
  <c r="S152" i="6"/>
  <c r="T152" i="6"/>
  <c r="U152" i="6"/>
  <c r="R153" i="6"/>
  <c r="S153" i="6"/>
  <c r="T153" i="6"/>
  <c r="U153" i="6"/>
  <c r="R154" i="6"/>
  <c r="S154" i="6"/>
  <c r="T154" i="6"/>
  <c r="U154" i="6"/>
  <c r="R155" i="6"/>
  <c r="S155" i="6"/>
  <c r="T155" i="6"/>
  <c r="U155" i="6"/>
  <c r="R156" i="6"/>
  <c r="S156" i="6"/>
  <c r="T156" i="6"/>
  <c r="U156" i="6"/>
  <c r="R157" i="6"/>
  <c r="S157" i="6"/>
  <c r="T157" i="6"/>
  <c r="U157" i="6"/>
  <c r="R158" i="6"/>
  <c r="S158" i="6"/>
  <c r="T158" i="6"/>
  <c r="U158" i="6"/>
  <c r="R159" i="6"/>
  <c r="S159" i="6"/>
  <c r="T159" i="6"/>
  <c r="U159" i="6"/>
  <c r="R160" i="6"/>
  <c r="S160" i="6"/>
  <c r="T160" i="6"/>
  <c r="U160" i="6"/>
  <c r="R161" i="6"/>
  <c r="S161" i="6"/>
  <c r="T161" i="6"/>
  <c r="U161" i="6"/>
  <c r="R162" i="6"/>
  <c r="S162" i="6"/>
  <c r="T162" i="6"/>
  <c r="U162" i="6"/>
  <c r="R163" i="6"/>
  <c r="S163" i="6"/>
  <c r="T163" i="6"/>
  <c r="U163" i="6"/>
  <c r="R164" i="6"/>
  <c r="S164" i="6"/>
  <c r="T164" i="6"/>
  <c r="U164" i="6"/>
  <c r="R165" i="6"/>
  <c r="S165" i="6"/>
  <c r="T165" i="6"/>
  <c r="U165" i="6"/>
  <c r="R166" i="6"/>
  <c r="S166" i="6"/>
  <c r="T166" i="6"/>
  <c r="U166" i="6"/>
  <c r="R167" i="6"/>
  <c r="S167" i="6"/>
  <c r="T167" i="6"/>
  <c r="U167" i="6"/>
  <c r="R168" i="6"/>
  <c r="S168" i="6"/>
  <c r="T168" i="6"/>
  <c r="U168" i="6"/>
  <c r="R169" i="6"/>
  <c r="S169" i="6"/>
  <c r="T169" i="6"/>
  <c r="U169" i="6"/>
  <c r="R170" i="6"/>
  <c r="S170" i="6"/>
  <c r="T170" i="6"/>
  <c r="U170" i="6"/>
  <c r="R171" i="6"/>
  <c r="S171" i="6"/>
  <c r="T171" i="6"/>
  <c r="U171" i="6"/>
  <c r="R172" i="6"/>
  <c r="S172" i="6"/>
  <c r="T172" i="6"/>
  <c r="U172" i="6"/>
  <c r="R173" i="6"/>
  <c r="S173" i="6"/>
  <c r="T173" i="6"/>
  <c r="U173" i="6"/>
  <c r="R174" i="6"/>
  <c r="S174" i="6"/>
  <c r="T174" i="6"/>
  <c r="U174" i="6"/>
  <c r="R175" i="6"/>
  <c r="S175" i="6"/>
  <c r="T175" i="6"/>
  <c r="U175" i="6"/>
  <c r="R176" i="6"/>
  <c r="S176" i="6"/>
  <c r="T176" i="6"/>
  <c r="U176" i="6"/>
  <c r="R177" i="6"/>
  <c r="S177" i="6"/>
  <c r="T177" i="6"/>
  <c r="U177" i="6"/>
  <c r="R178" i="6"/>
  <c r="S178" i="6"/>
  <c r="T178" i="6"/>
  <c r="U178" i="6"/>
  <c r="R179" i="6"/>
  <c r="S179" i="6"/>
  <c r="T179" i="6"/>
  <c r="U179" i="6"/>
  <c r="R180" i="6"/>
  <c r="S180" i="6"/>
  <c r="T180" i="6"/>
  <c r="U180" i="6"/>
  <c r="R181" i="6"/>
  <c r="S181" i="6"/>
  <c r="T181" i="6"/>
  <c r="U181" i="6"/>
  <c r="R182" i="6"/>
  <c r="S182" i="6"/>
  <c r="T182" i="6"/>
  <c r="U182" i="6"/>
  <c r="R183" i="6"/>
  <c r="S183" i="6"/>
  <c r="T183" i="6"/>
  <c r="U183" i="6"/>
  <c r="R184" i="6"/>
  <c r="S184" i="6"/>
  <c r="T184" i="6"/>
  <c r="U184" i="6"/>
  <c r="R185" i="6"/>
  <c r="S185" i="6"/>
  <c r="T185" i="6"/>
  <c r="U185" i="6"/>
  <c r="R186" i="6"/>
  <c r="S186" i="6"/>
  <c r="T186" i="6"/>
  <c r="U186" i="6"/>
  <c r="R187" i="6"/>
  <c r="S187" i="6"/>
  <c r="T187" i="6"/>
  <c r="U187" i="6"/>
  <c r="R188" i="6"/>
  <c r="S188" i="6"/>
  <c r="T188" i="6"/>
  <c r="U188" i="6"/>
  <c r="R189" i="6"/>
  <c r="S189" i="6"/>
  <c r="T189" i="6"/>
  <c r="U189" i="6"/>
  <c r="R190" i="6"/>
  <c r="S190" i="6"/>
  <c r="T190" i="6"/>
  <c r="U190" i="6"/>
  <c r="R191" i="6"/>
  <c r="S191" i="6"/>
  <c r="T191" i="6"/>
  <c r="U191" i="6"/>
  <c r="R192" i="6"/>
  <c r="S192" i="6"/>
  <c r="T192" i="6"/>
  <c r="U192" i="6"/>
  <c r="R193" i="6"/>
  <c r="S193" i="6"/>
  <c r="T193" i="6"/>
  <c r="U193" i="6"/>
  <c r="R194" i="6"/>
  <c r="S194" i="6"/>
  <c r="T194" i="6"/>
  <c r="U194" i="6"/>
  <c r="R195" i="6"/>
  <c r="S195" i="6"/>
  <c r="T195" i="6"/>
  <c r="U195" i="6"/>
  <c r="R196" i="6"/>
  <c r="S196" i="6"/>
  <c r="T196" i="6"/>
  <c r="U196" i="6"/>
  <c r="R197" i="6"/>
  <c r="S197" i="6"/>
  <c r="T197" i="6"/>
  <c r="U197" i="6"/>
  <c r="R198" i="6"/>
  <c r="S198" i="6"/>
  <c r="T198" i="6"/>
  <c r="U198" i="6"/>
  <c r="R199" i="6"/>
  <c r="S199" i="6"/>
  <c r="T199" i="6"/>
  <c r="U199" i="6"/>
  <c r="R200" i="6"/>
  <c r="S200" i="6"/>
  <c r="T200" i="6"/>
  <c r="U200" i="6"/>
  <c r="R201" i="6"/>
  <c r="S201" i="6"/>
  <c r="T201" i="6"/>
  <c r="U201" i="6"/>
  <c r="R202" i="6"/>
  <c r="S202" i="6"/>
  <c r="T202" i="6"/>
  <c r="U202" i="6"/>
  <c r="R203" i="6"/>
  <c r="S203" i="6"/>
  <c r="T203" i="6"/>
  <c r="U203" i="6"/>
  <c r="R204" i="6"/>
  <c r="S204" i="6"/>
  <c r="T204" i="6"/>
  <c r="U204" i="6"/>
  <c r="R205" i="6"/>
  <c r="S205" i="6"/>
  <c r="T205" i="6"/>
  <c r="U205" i="6"/>
  <c r="R206" i="6"/>
  <c r="S206" i="6"/>
  <c r="T206" i="6"/>
  <c r="U206" i="6"/>
  <c r="R207" i="6"/>
  <c r="S207" i="6"/>
  <c r="T207" i="6"/>
  <c r="U207" i="6"/>
  <c r="R208" i="6"/>
  <c r="S208" i="6"/>
  <c r="T208" i="6"/>
  <c r="U208" i="6"/>
  <c r="R209" i="6"/>
  <c r="S209" i="6"/>
  <c r="T209" i="6"/>
  <c r="U209" i="6"/>
  <c r="R210" i="6"/>
  <c r="S210" i="6"/>
  <c r="T210" i="6"/>
  <c r="U210" i="6"/>
  <c r="R211" i="6"/>
  <c r="S211" i="6"/>
  <c r="T211" i="6"/>
  <c r="U211" i="6"/>
  <c r="R212" i="6"/>
  <c r="S212" i="6"/>
  <c r="T212" i="6"/>
  <c r="U212" i="6"/>
  <c r="R213" i="6"/>
  <c r="S213" i="6"/>
  <c r="T213" i="6"/>
  <c r="U213" i="6"/>
  <c r="R214" i="6"/>
  <c r="S214" i="6"/>
  <c r="T214" i="6"/>
  <c r="U214" i="6"/>
  <c r="R215" i="6"/>
  <c r="S215" i="6"/>
  <c r="T215" i="6"/>
  <c r="U215" i="6"/>
  <c r="R216" i="6"/>
  <c r="S216" i="6"/>
  <c r="T216" i="6"/>
  <c r="U216" i="6"/>
  <c r="R217" i="6"/>
  <c r="S217" i="6"/>
  <c r="T217" i="6"/>
  <c r="U217" i="6"/>
  <c r="R218" i="6"/>
  <c r="S218" i="6"/>
  <c r="T218" i="6"/>
  <c r="U218" i="6"/>
  <c r="R219" i="6"/>
  <c r="S219" i="6"/>
  <c r="T219" i="6"/>
  <c r="U219" i="6"/>
  <c r="R220" i="6"/>
  <c r="S220" i="6"/>
  <c r="T220" i="6"/>
  <c r="U220" i="6"/>
  <c r="R221" i="6"/>
  <c r="S221" i="6"/>
  <c r="T221" i="6"/>
  <c r="U221" i="6"/>
  <c r="R222" i="6"/>
  <c r="S222" i="6"/>
  <c r="T222" i="6"/>
  <c r="U222" i="6"/>
  <c r="R223" i="6"/>
  <c r="S223" i="6"/>
  <c r="T223" i="6"/>
  <c r="U223" i="6"/>
  <c r="R224" i="6"/>
  <c r="S224" i="6"/>
  <c r="T224" i="6"/>
  <c r="U224" i="6"/>
  <c r="R225" i="6"/>
  <c r="S225" i="6"/>
  <c r="T225" i="6"/>
  <c r="U225" i="6"/>
  <c r="R226" i="6"/>
  <c r="S226" i="6"/>
  <c r="T226" i="6"/>
  <c r="U226" i="6"/>
  <c r="R227" i="6"/>
  <c r="S227" i="6"/>
  <c r="T227" i="6"/>
  <c r="U227" i="6"/>
  <c r="R228" i="6"/>
  <c r="S228" i="6"/>
  <c r="T228" i="6"/>
  <c r="U228" i="6"/>
  <c r="R229" i="6"/>
  <c r="S229" i="6"/>
  <c r="T229" i="6"/>
  <c r="U229" i="6"/>
  <c r="R230" i="6"/>
  <c r="S230" i="6"/>
  <c r="T230" i="6"/>
  <c r="U230" i="6"/>
  <c r="R231" i="6"/>
  <c r="S231" i="6"/>
  <c r="T231" i="6"/>
  <c r="U231" i="6"/>
  <c r="R232" i="6"/>
  <c r="S232" i="6"/>
  <c r="T232" i="6"/>
  <c r="U232" i="6"/>
  <c r="R233" i="6"/>
  <c r="S233" i="6"/>
  <c r="T233" i="6"/>
  <c r="U233" i="6"/>
  <c r="R234" i="6"/>
  <c r="S234" i="6"/>
  <c r="T234" i="6"/>
  <c r="U234" i="6"/>
  <c r="R235" i="6"/>
  <c r="S235" i="6"/>
  <c r="T235" i="6"/>
  <c r="U235" i="6"/>
  <c r="R236" i="6"/>
  <c r="S236" i="6"/>
  <c r="T236" i="6"/>
  <c r="U236" i="6"/>
  <c r="R237" i="6"/>
  <c r="S237" i="6"/>
  <c r="T237" i="6"/>
  <c r="U237" i="6"/>
  <c r="R238" i="6"/>
  <c r="S238" i="6"/>
  <c r="T238" i="6"/>
  <c r="U238" i="6"/>
  <c r="R239" i="6"/>
  <c r="S239" i="6"/>
  <c r="T239" i="6"/>
  <c r="U239" i="6"/>
  <c r="R240" i="6"/>
  <c r="S240" i="6"/>
  <c r="T240" i="6"/>
  <c r="U240" i="6"/>
  <c r="R241" i="6"/>
  <c r="S241" i="6"/>
  <c r="T241" i="6"/>
  <c r="U241" i="6"/>
  <c r="R242" i="6"/>
  <c r="S242" i="6"/>
  <c r="T242" i="6"/>
  <c r="U242" i="6"/>
  <c r="R243" i="6"/>
  <c r="S243" i="6"/>
  <c r="T243" i="6"/>
  <c r="U243" i="6"/>
  <c r="R244" i="6"/>
  <c r="S244" i="6"/>
  <c r="T244" i="6"/>
  <c r="U244" i="6"/>
  <c r="R245" i="6"/>
  <c r="S245" i="6"/>
  <c r="T245" i="6"/>
  <c r="U245" i="6"/>
  <c r="R246" i="6"/>
  <c r="S246" i="6"/>
  <c r="T246" i="6"/>
  <c r="U246" i="6"/>
  <c r="R247" i="6"/>
  <c r="S247" i="6"/>
  <c r="T247" i="6"/>
  <c r="U247" i="6"/>
  <c r="R248" i="6"/>
  <c r="S248" i="6"/>
  <c r="T248" i="6"/>
  <c r="U248" i="6"/>
  <c r="R249" i="6"/>
  <c r="S249" i="6"/>
  <c r="T249" i="6"/>
  <c r="U249" i="6"/>
  <c r="R250" i="6"/>
  <c r="S250" i="6"/>
  <c r="T250" i="6"/>
  <c r="U250" i="6"/>
  <c r="R251" i="6"/>
  <c r="S251" i="6"/>
  <c r="T251" i="6"/>
  <c r="U251" i="6"/>
  <c r="R252" i="6"/>
  <c r="S252" i="6"/>
  <c r="T252" i="6"/>
  <c r="U252" i="6"/>
  <c r="R253" i="6"/>
  <c r="S253" i="6"/>
  <c r="T253" i="6"/>
  <c r="U253" i="6"/>
  <c r="R254" i="6"/>
  <c r="S254" i="6"/>
  <c r="T254" i="6"/>
  <c r="U254" i="6"/>
  <c r="R255" i="6"/>
  <c r="S255" i="6"/>
  <c r="T255" i="6"/>
  <c r="U255" i="6"/>
  <c r="R256" i="6"/>
  <c r="S256" i="6"/>
  <c r="T256" i="6"/>
  <c r="U256" i="6"/>
  <c r="R257" i="6"/>
  <c r="S257" i="6"/>
  <c r="T257" i="6"/>
  <c r="U257" i="6"/>
  <c r="R258" i="6"/>
  <c r="S258" i="6"/>
  <c r="T258" i="6"/>
  <c r="U258" i="6"/>
  <c r="R259" i="6"/>
  <c r="S259" i="6"/>
  <c r="T259" i="6"/>
  <c r="U259" i="6"/>
  <c r="R260" i="6"/>
  <c r="S260" i="6"/>
  <c r="T260" i="6"/>
  <c r="U260" i="6"/>
  <c r="R261" i="6"/>
  <c r="S261" i="6"/>
  <c r="T261" i="6"/>
  <c r="U261" i="6"/>
  <c r="R262" i="6"/>
  <c r="S262" i="6"/>
  <c r="T262" i="6"/>
  <c r="U262" i="6"/>
  <c r="R263" i="6"/>
  <c r="S263" i="6"/>
  <c r="T263" i="6"/>
  <c r="U263" i="6"/>
  <c r="R264" i="6"/>
  <c r="S264" i="6"/>
  <c r="T264" i="6"/>
  <c r="U264" i="6"/>
  <c r="R265" i="6"/>
  <c r="S265" i="6"/>
  <c r="T265" i="6"/>
  <c r="U265" i="6"/>
  <c r="R266" i="6"/>
  <c r="S266" i="6"/>
  <c r="T266" i="6"/>
  <c r="U266" i="6"/>
  <c r="R267" i="6"/>
  <c r="S267" i="6"/>
  <c r="T267" i="6"/>
  <c r="U267" i="6"/>
  <c r="R268" i="6"/>
  <c r="S268" i="6"/>
  <c r="T268" i="6"/>
  <c r="U268" i="6"/>
  <c r="R269" i="6"/>
  <c r="S269" i="6"/>
  <c r="T269" i="6"/>
  <c r="U269" i="6"/>
  <c r="R270" i="6"/>
  <c r="S270" i="6"/>
  <c r="T270" i="6"/>
  <c r="U270" i="6"/>
  <c r="R271" i="6"/>
  <c r="S271" i="6"/>
  <c r="T271" i="6"/>
  <c r="U271" i="6"/>
  <c r="R272" i="6"/>
  <c r="S272" i="6"/>
  <c r="T272" i="6"/>
  <c r="U272" i="6"/>
  <c r="R273" i="6"/>
  <c r="S273" i="6"/>
  <c r="T273" i="6"/>
  <c r="U273" i="6"/>
  <c r="R274" i="6"/>
  <c r="S274" i="6"/>
  <c r="T274" i="6"/>
  <c r="U274" i="6"/>
  <c r="R275" i="6"/>
  <c r="S275" i="6"/>
  <c r="T275" i="6"/>
  <c r="U275" i="6"/>
  <c r="R276" i="6"/>
  <c r="S276" i="6"/>
  <c r="T276" i="6"/>
  <c r="U276" i="6"/>
  <c r="R277" i="6"/>
  <c r="S277" i="6"/>
  <c r="T277" i="6"/>
  <c r="U277" i="6"/>
  <c r="R278" i="6"/>
  <c r="S278" i="6"/>
  <c r="T278" i="6"/>
  <c r="U278" i="6"/>
  <c r="R279" i="6"/>
  <c r="S279" i="6"/>
  <c r="T279" i="6"/>
  <c r="U279" i="6"/>
  <c r="R280" i="6"/>
  <c r="S280" i="6"/>
  <c r="T280" i="6"/>
  <c r="U280" i="6"/>
  <c r="R281" i="6"/>
  <c r="S281" i="6"/>
  <c r="T281" i="6"/>
  <c r="U281" i="6"/>
  <c r="R282" i="6"/>
  <c r="S282" i="6"/>
  <c r="T282" i="6"/>
  <c r="U282" i="6"/>
  <c r="R283" i="6"/>
  <c r="S283" i="6"/>
  <c r="T283" i="6"/>
  <c r="U283" i="6"/>
  <c r="R284" i="6"/>
  <c r="S284" i="6"/>
  <c r="T284" i="6"/>
  <c r="U284" i="6"/>
  <c r="R285" i="6"/>
  <c r="S285" i="6"/>
  <c r="T285" i="6"/>
  <c r="U285" i="6"/>
  <c r="R286" i="6"/>
  <c r="S286" i="6"/>
  <c r="T286" i="6"/>
  <c r="U286" i="6"/>
  <c r="R287" i="6"/>
  <c r="S287" i="6"/>
  <c r="T287" i="6"/>
  <c r="U287" i="6"/>
  <c r="R288" i="6"/>
  <c r="S288" i="6"/>
  <c r="T288" i="6"/>
  <c r="U288" i="6"/>
  <c r="R289" i="6"/>
  <c r="S289" i="6"/>
  <c r="T289" i="6"/>
  <c r="U289" i="6"/>
  <c r="R290" i="6"/>
  <c r="S290" i="6"/>
  <c r="T290" i="6"/>
  <c r="U290" i="6"/>
  <c r="R291" i="6"/>
  <c r="S291" i="6"/>
  <c r="T291" i="6"/>
  <c r="U291" i="6"/>
  <c r="R292" i="6"/>
  <c r="S292" i="6"/>
  <c r="T292" i="6"/>
  <c r="U292" i="6"/>
  <c r="R293" i="6"/>
  <c r="S293" i="6"/>
  <c r="T293" i="6"/>
  <c r="U293" i="6"/>
  <c r="R294" i="6"/>
  <c r="S294" i="6"/>
  <c r="T294" i="6"/>
  <c r="U294" i="6"/>
  <c r="R295" i="6"/>
  <c r="S295" i="6"/>
  <c r="T295" i="6"/>
  <c r="U295" i="6"/>
  <c r="R296" i="6"/>
  <c r="S296" i="6"/>
  <c r="T296" i="6"/>
  <c r="U296" i="6"/>
  <c r="R297" i="6"/>
  <c r="S297" i="6"/>
  <c r="T297" i="6"/>
  <c r="U297" i="6"/>
  <c r="R298" i="6"/>
  <c r="S298" i="6"/>
  <c r="T298" i="6"/>
  <c r="U298" i="6"/>
  <c r="R299" i="6"/>
  <c r="S299" i="6"/>
  <c r="T299" i="6"/>
  <c r="U299" i="6"/>
  <c r="R300" i="6"/>
  <c r="S300" i="6"/>
  <c r="T300" i="6"/>
  <c r="U300" i="6"/>
  <c r="R22" i="6"/>
  <c r="S22" i="6"/>
  <c r="T22" i="6"/>
  <c r="U22" i="6"/>
  <c r="R23" i="6"/>
  <c r="S23" i="6"/>
  <c r="T23" i="6"/>
  <c r="U23" i="6"/>
  <c r="R24" i="6"/>
  <c r="S24" i="6"/>
  <c r="T24" i="6"/>
  <c r="U24" i="6"/>
  <c r="R25" i="6"/>
  <c r="S25" i="6"/>
  <c r="T25" i="6"/>
  <c r="U25" i="6"/>
  <c r="R26" i="6"/>
  <c r="S26" i="6"/>
  <c r="T26" i="6"/>
  <c r="U26" i="6"/>
  <c r="R27" i="6"/>
  <c r="S27" i="6"/>
  <c r="T27" i="6"/>
  <c r="U27" i="6"/>
  <c r="R28" i="6"/>
  <c r="S28" i="6"/>
  <c r="T28" i="6"/>
  <c r="U28" i="6"/>
  <c r="R29" i="6"/>
  <c r="S29" i="6"/>
  <c r="T29" i="6"/>
  <c r="U29" i="6"/>
  <c r="R30" i="6"/>
  <c r="S30" i="6"/>
  <c r="T30" i="6"/>
  <c r="U30" i="6"/>
  <c r="R31" i="6"/>
  <c r="S31" i="6"/>
  <c r="T31" i="6"/>
  <c r="U31" i="6"/>
  <c r="R32" i="6"/>
  <c r="S32" i="6"/>
  <c r="T32" i="6"/>
  <c r="U32" i="6"/>
  <c r="R33" i="6"/>
  <c r="S33" i="6"/>
  <c r="T33" i="6"/>
  <c r="U33" i="6"/>
  <c r="R34" i="6"/>
  <c r="S34" i="6"/>
  <c r="T34" i="6"/>
  <c r="U34" i="6"/>
  <c r="R35" i="6"/>
  <c r="S35" i="6"/>
  <c r="T35" i="6"/>
  <c r="U35" i="6"/>
  <c r="R36" i="6"/>
  <c r="S36" i="6"/>
  <c r="T36" i="6"/>
  <c r="U36" i="6"/>
  <c r="R37" i="6"/>
  <c r="S37" i="6"/>
  <c r="T37" i="6"/>
  <c r="U37" i="6"/>
  <c r="R38" i="6"/>
  <c r="S38" i="6"/>
  <c r="T38" i="6"/>
  <c r="U38" i="6"/>
  <c r="R39" i="6"/>
  <c r="S39" i="6"/>
  <c r="T39" i="6"/>
  <c r="U39" i="6"/>
  <c r="R40" i="6"/>
  <c r="S40" i="6"/>
  <c r="T40" i="6"/>
  <c r="U40" i="6"/>
  <c r="R41" i="6"/>
  <c r="S41" i="6"/>
  <c r="T41" i="6"/>
  <c r="U41" i="6"/>
  <c r="R42" i="6"/>
  <c r="S42" i="6"/>
  <c r="T42" i="6"/>
  <c r="U42" i="6"/>
  <c r="R43" i="6"/>
  <c r="S43" i="6"/>
  <c r="T43" i="6"/>
  <c r="U43" i="6"/>
  <c r="R44" i="6"/>
  <c r="S44" i="6"/>
  <c r="T44" i="6"/>
  <c r="U44" i="6"/>
  <c r="R45" i="6"/>
  <c r="S45" i="6"/>
  <c r="T45" i="6"/>
  <c r="U45" i="6"/>
  <c r="R46" i="6"/>
  <c r="S46" i="6"/>
  <c r="T46" i="6"/>
  <c r="U46" i="6"/>
  <c r="R47" i="6"/>
  <c r="S47" i="6"/>
  <c r="T47" i="6"/>
  <c r="U47" i="6"/>
  <c r="R48" i="6"/>
  <c r="S48" i="6"/>
  <c r="T48" i="6"/>
  <c r="U48" i="6"/>
  <c r="R49" i="6"/>
  <c r="S49" i="6"/>
  <c r="T49" i="6"/>
  <c r="U49" i="6"/>
  <c r="R50" i="6"/>
  <c r="S50" i="6"/>
  <c r="T50" i="6"/>
  <c r="U50" i="6"/>
  <c r="R51" i="6"/>
  <c r="S51" i="6"/>
  <c r="T51" i="6"/>
  <c r="U51" i="6"/>
  <c r="R52" i="6"/>
  <c r="S52" i="6"/>
  <c r="T52" i="6"/>
  <c r="U52" i="6"/>
  <c r="S16" i="6"/>
  <c r="K17" i="6" l="1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79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4" i="6"/>
  <c r="K195" i="6"/>
  <c r="K196" i="6"/>
  <c r="K197" i="6"/>
  <c r="K198" i="6"/>
  <c r="K199" i="6"/>
  <c r="K200" i="6"/>
  <c r="K201" i="6"/>
  <c r="K202" i="6"/>
  <c r="K203" i="6"/>
  <c r="K204" i="6"/>
  <c r="K205" i="6"/>
  <c r="K206" i="6"/>
  <c r="K207" i="6"/>
  <c r="K208" i="6"/>
  <c r="K209" i="6"/>
  <c r="K210" i="6"/>
  <c r="K211" i="6"/>
  <c r="K212" i="6"/>
  <c r="K213" i="6"/>
  <c r="K214" i="6"/>
  <c r="K215" i="6"/>
  <c r="K216" i="6"/>
  <c r="K217" i="6"/>
  <c r="K218" i="6"/>
  <c r="K219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36" i="6"/>
  <c r="K237" i="6"/>
  <c r="K238" i="6"/>
  <c r="K239" i="6"/>
  <c r="K240" i="6"/>
  <c r="K241" i="6"/>
  <c r="K242" i="6"/>
  <c r="K243" i="6"/>
  <c r="K244" i="6"/>
  <c r="K245" i="6"/>
  <c r="K246" i="6"/>
  <c r="K247" i="6"/>
  <c r="K248" i="6"/>
  <c r="K249" i="6"/>
  <c r="K250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6" i="6"/>
  <c r="K267" i="6"/>
  <c r="K268" i="6"/>
  <c r="K269" i="6"/>
  <c r="K270" i="6"/>
  <c r="K271" i="6"/>
  <c r="K272" i="6"/>
  <c r="K273" i="6"/>
  <c r="K274" i="6"/>
  <c r="K275" i="6"/>
  <c r="K276" i="6"/>
  <c r="K277" i="6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292" i="6"/>
  <c r="K293" i="6"/>
  <c r="K294" i="6"/>
  <c r="K295" i="6"/>
  <c r="K296" i="6"/>
  <c r="K297" i="6"/>
  <c r="K298" i="6"/>
  <c r="K299" i="6"/>
  <c r="K300" i="6"/>
  <c r="B28" i="6" l="1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C239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59" i="6"/>
  <c r="C260" i="6"/>
  <c r="C261" i="6"/>
  <c r="C262" i="6"/>
  <c r="C263" i="6"/>
  <c r="C264" i="6"/>
  <c r="C265" i="6"/>
  <c r="C266" i="6"/>
  <c r="C267" i="6"/>
  <c r="C268" i="6"/>
  <c r="C269" i="6"/>
  <c r="C270" i="6"/>
  <c r="C271" i="6"/>
  <c r="C272" i="6"/>
  <c r="C273" i="6"/>
  <c r="C274" i="6"/>
  <c r="C275" i="6"/>
  <c r="C276" i="6"/>
  <c r="C277" i="6"/>
  <c r="C278" i="6"/>
  <c r="C279" i="6"/>
  <c r="C280" i="6"/>
  <c r="C281" i="6"/>
  <c r="C282" i="6"/>
  <c r="C283" i="6"/>
  <c r="C284" i="6"/>
  <c r="C285" i="6"/>
  <c r="C286" i="6"/>
  <c r="C287" i="6"/>
  <c r="C288" i="6"/>
  <c r="C289" i="6"/>
  <c r="C290" i="6"/>
  <c r="C291" i="6"/>
  <c r="C292" i="6"/>
  <c r="C293" i="6"/>
  <c r="C294" i="6"/>
  <c r="C295" i="6"/>
  <c r="C296" i="6"/>
  <c r="C297" i="6"/>
  <c r="C298" i="6"/>
  <c r="C299" i="6"/>
  <c r="C300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9" i="6"/>
  <c r="D210" i="6"/>
  <c r="D211" i="6"/>
  <c r="D212" i="6"/>
  <c r="D213" i="6"/>
  <c r="D214" i="6"/>
  <c r="D215" i="6"/>
  <c r="D216" i="6"/>
  <c r="D217" i="6"/>
  <c r="D218" i="6"/>
  <c r="D219" i="6"/>
  <c r="D220" i="6"/>
  <c r="D221" i="6"/>
  <c r="D222" i="6"/>
  <c r="D223" i="6"/>
  <c r="D224" i="6"/>
  <c r="D225" i="6"/>
  <c r="D226" i="6"/>
  <c r="D227" i="6"/>
  <c r="D228" i="6"/>
  <c r="D229" i="6"/>
  <c r="D230" i="6"/>
  <c r="D231" i="6"/>
  <c r="D232" i="6"/>
  <c r="D233" i="6"/>
  <c r="D234" i="6"/>
  <c r="D235" i="6"/>
  <c r="D236" i="6"/>
  <c r="D237" i="6"/>
  <c r="D238" i="6"/>
  <c r="D239" i="6"/>
  <c r="D240" i="6"/>
  <c r="D241" i="6"/>
  <c r="D242" i="6"/>
  <c r="D243" i="6"/>
  <c r="D244" i="6"/>
  <c r="D245" i="6"/>
  <c r="D246" i="6"/>
  <c r="D247" i="6"/>
  <c r="D248" i="6"/>
  <c r="D249" i="6"/>
  <c r="D250" i="6"/>
  <c r="D251" i="6"/>
  <c r="D252" i="6"/>
  <c r="D253" i="6"/>
  <c r="D254" i="6"/>
  <c r="D255" i="6"/>
  <c r="D256" i="6"/>
  <c r="D257" i="6"/>
  <c r="D258" i="6"/>
  <c r="D259" i="6"/>
  <c r="D260" i="6"/>
  <c r="D261" i="6"/>
  <c r="D262" i="6"/>
  <c r="D263" i="6"/>
  <c r="D264" i="6"/>
  <c r="D265" i="6"/>
  <c r="D266" i="6"/>
  <c r="D267" i="6"/>
  <c r="D268" i="6"/>
  <c r="D269" i="6"/>
  <c r="D270" i="6"/>
  <c r="D271" i="6"/>
  <c r="D272" i="6"/>
  <c r="D273" i="6"/>
  <c r="D274" i="6"/>
  <c r="D275" i="6"/>
  <c r="D276" i="6"/>
  <c r="D277" i="6"/>
  <c r="D278" i="6"/>
  <c r="D279" i="6"/>
  <c r="D280" i="6"/>
  <c r="D281" i="6"/>
  <c r="D282" i="6"/>
  <c r="D283" i="6"/>
  <c r="D284" i="6"/>
  <c r="D285" i="6"/>
  <c r="D286" i="6"/>
  <c r="D287" i="6"/>
  <c r="D288" i="6"/>
  <c r="D289" i="6"/>
  <c r="D290" i="6"/>
  <c r="D291" i="6"/>
  <c r="D292" i="6"/>
  <c r="D293" i="6"/>
  <c r="D294" i="6"/>
  <c r="D295" i="6"/>
  <c r="D296" i="6"/>
  <c r="D297" i="6"/>
  <c r="D298" i="6"/>
  <c r="D299" i="6"/>
  <c r="D300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6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0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40" i="6"/>
  <c r="F241" i="6"/>
  <c r="F242" i="6"/>
  <c r="F243" i="6"/>
  <c r="F244" i="6"/>
  <c r="F245" i="6"/>
  <c r="F246" i="6"/>
  <c r="F247" i="6"/>
  <c r="F248" i="6"/>
  <c r="F249" i="6"/>
  <c r="F250" i="6"/>
  <c r="F251" i="6"/>
  <c r="F252" i="6"/>
  <c r="F253" i="6"/>
  <c r="F254" i="6"/>
  <c r="F255" i="6"/>
  <c r="F256" i="6"/>
  <c r="F257" i="6"/>
  <c r="F258" i="6"/>
  <c r="F259" i="6"/>
  <c r="F260" i="6"/>
  <c r="F261" i="6"/>
  <c r="F262" i="6"/>
  <c r="F263" i="6"/>
  <c r="F264" i="6"/>
  <c r="F265" i="6"/>
  <c r="F266" i="6"/>
  <c r="F267" i="6"/>
  <c r="F268" i="6"/>
  <c r="F269" i="6"/>
  <c r="F270" i="6"/>
  <c r="F271" i="6"/>
  <c r="F272" i="6"/>
  <c r="F273" i="6"/>
  <c r="F274" i="6"/>
  <c r="F275" i="6"/>
  <c r="F276" i="6"/>
  <c r="F277" i="6"/>
  <c r="F278" i="6"/>
  <c r="F279" i="6"/>
  <c r="F280" i="6"/>
  <c r="F281" i="6"/>
  <c r="F282" i="6"/>
  <c r="F283" i="6"/>
  <c r="F284" i="6"/>
  <c r="F285" i="6"/>
  <c r="F286" i="6"/>
  <c r="F287" i="6"/>
  <c r="F288" i="6"/>
  <c r="F289" i="6"/>
  <c r="F290" i="6"/>
  <c r="F291" i="6"/>
  <c r="F292" i="6"/>
  <c r="F293" i="6"/>
  <c r="F294" i="6"/>
  <c r="F295" i="6"/>
  <c r="F296" i="6"/>
  <c r="F297" i="6"/>
  <c r="F298" i="6"/>
  <c r="F299" i="6"/>
  <c r="F300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08" i="6"/>
  <c r="H209" i="6"/>
  <c r="H210" i="6"/>
  <c r="H211" i="6"/>
  <c r="H212" i="6"/>
  <c r="H213" i="6"/>
  <c r="H214" i="6"/>
  <c r="H215" i="6"/>
  <c r="H216" i="6"/>
  <c r="H217" i="6"/>
  <c r="H218" i="6"/>
  <c r="H219" i="6"/>
  <c r="H220" i="6"/>
  <c r="H221" i="6"/>
  <c r="H222" i="6"/>
  <c r="H223" i="6"/>
  <c r="H224" i="6"/>
  <c r="H225" i="6"/>
  <c r="H226" i="6"/>
  <c r="H227" i="6"/>
  <c r="H228" i="6"/>
  <c r="H229" i="6"/>
  <c r="H230" i="6"/>
  <c r="H231" i="6"/>
  <c r="H232" i="6"/>
  <c r="H233" i="6"/>
  <c r="H234" i="6"/>
  <c r="H235" i="6"/>
  <c r="H236" i="6"/>
  <c r="H237" i="6"/>
  <c r="H238" i="6"/>
  <c r="H239" i="6"/>
  <c r="H240" i="6"/>
  <c r="H241" i="6"/>
  <c r="H242" i="6"/>
  <c r="H243" i="6"/>
  <c r="H244" i="6"/>
  <c r="H245" i="6"/>
  <c r="H246" i="6"/>
  <c r="H247" i="6"/>
  <c r="H248" i="6"/>
  <c r="H249" i="6"/>
  <c r="H250" i="6"/>
  <c r="H251" i="6"/>
  <c r="H252" i="6"/>
  <c r="H253" i="6"/>
  <c r="H254" i="6"/>
  <c r="H255" i="6"/>
  <c r="H256" i="6"/>
  <c r="H257" i="6"/>
  <c r="H258" i="6"/>
  <c r="H259" i="6"/>
  <c r="H260" i="6"/>
  <c r="H261" i="6"/>
  <c r="H262" i="6"/>
  <c r="H263" i="6"/>
  <c r="H264" i="6"/>
  <c r="H265" i="6"/>
  <c r="H266" i="6"/>
  <c r="H267" i="6"/>
  <c r="H268" i="6"/>
  <c r="H269" i="6"/>
  <c r="H270" i="6"/>
  <c r="H271" i="6"/>
  <c r="H272" i="6"/>
  <c r="H273" i="6"/>
  <c r="H274" i="6"/>
  <c r="H275" i="6"/>
  <c r="H276" i="6"/>
  <c r="H277" i="6"/>
  <c r="H278" i="6"/>
  <c r="H279" i="6"/>
  <c r="H280" i="6"/>
  <c r="H281" i="6"/>
  <c r="H282" i="6"/>
  <c r="H283" i="6"/>
  <c r="H284" i="6"/>
  <c r="H285" i="6"/>
  <c r="H286" i="6"/>
  <c r="H287" i="6"/>
  <c r="H288" i="6"/>
  <c r="H289" i="6"/>
  <c r="H290" i="6"/>
  <c r="H291" i="6"/>
  <c r="H292" i="6"/>
  <c r="H293" i="6"/>
  <c r="H294" i="6"/>
  <c r="H295" i="6"/>
  <c r="H296" i="6"/>
  <c r="H297" i="6"/>
  <c r="H298" i="6"/>
  <c r="H299" i="6"/>
  <c r="H300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I225" i="6"/>
  <c r="I226" i="6"/>
  <c r="I227" i="6"/>
  <c r="I228" i="6"/>
  <c r="I229" i="6"/>
  <c r="I230" i="6"/>
  <c r="I231" i="6"/>
  <c r="I232" i="6"/>
  <c r="I233" i="6"/>
  <c r="I234" i="6"/>
  <c r="I235" i="6"/>
  <c r="I236" i="6"/>
  <c r="I237" i="6"/>
  <c r="I238" i="6"/>
  <c r="I239" i="6"/>
  <c r="I240" i="6"/>
  <c r="I241" i="6"/>
  <c r="I242" i="6"/>
  <c r="I243" i="6"/>
  <c r="I244" i="6"/>
  <c r="I245" i="6"/>
  <c r="I246" i="6"/>
  <c r="I247" i="6"/>
  <c r="I248" i="6"/>
  <c r="I249" i="6"/>
  <c r="I250" i="6"/>
  <c r="I251" i="6"/>
  <c r="I252" i="6"/>
  <c r="I253" i="6"/>
  <c r="I254" i="6"/>
  <c r="I255" i="6"/>
  <c r="I256" i="6"/>
  <c r="I257" i="6"/>
  <c r="I258" i="6"/>
  <c r="I259" i="6"/>
  <c r="I260" i="6"/>
  <c r="I261" i="6"/>
  <c r="I262" i="6"/>
  <c r="I263" i="6"/>
  <c r="I264" i="6"/>
  <c r="I265" i="6"/>
  <c r="I266" i="6"/>
  <c r="I267" i="6"/>
  <c r="I268" i="6"/>
  <c r="I269" i="6"/>
  <c r="I270" i="6"/>
  <c r="I271" i="6"/>
  <c r="I272" i="6"/>
  <c r="I273" i="6"/>
  <c r="I274" i="6"/>
  <c r="I275" i="6"/>
  <c r="I276" i="6"/>
  <c r="I277" i="6"/>
  <c r="I278" i="6"/>
  <c r="I279" i="6"/>
  <c r="I280" i="6"/>
  <c r="I281" i="6"/>
  <c r="I282" i="6"/>
  <c r="I283" i="6"/>
  <c r="I284" i="6"/>
  <c r="I285" i="6"/>
  <c r="I286" i="6"/>
  <c r="I287" i="6"/>
  <c r="I288" i="6"/>
  <c r="I289" i="6"/>
  <c r="I290" i="6"/>
  <c r="I291" i="6"/>
  <c r="I292" i="6"/>
  <c r="I293" i="6"/>
  <c r="I294" i="6"/>
  <c r="I295" i="6"/>
  <c r="I296" i="6"/>
  <c r="I297" i="6"/>
  <c r="I298" i="6"/>
  <c r="I299" i="6"/>
  <c r="I300" i="6"/>
  <c r="U16" i="6"/>
  <c r="T16" i="6"/>
  <c r="H16" i="6" l="1"/>
  <c r="H17" i="6"/>
  <c r="H18" i="6"/>
  <c r="H19" i="6"/>
  <c r="H20" i="6"/>
  <c r="H21" i="6"/>
  <c r="H22" i="6"/>
  <c r="H23" i="6"/>
  <c r="H24" i="6"/>
  <c r="H25" i="6"/>
  <c r="H26" i="6"/>
  <c r="H27" i="6"/>
  <c r="I27" i="6"/>
  <c r="G27" i="6"/>
  <c r="F27" i="6"/>
  <c r="E27" i="6"/>
  <c r="D27" i="6"/>
  <c r="C27" i="6"/>
  <c r="B27" i="6"/>
  <c r="I26" i="6"/>
  <c r="G26" i="6"/>
  <c r="F26" i="6"/>
  <c r="E26" i="6"/>
  <c r="D26" i="6"/>
  <c r="C26" i="6"/>
  <c r="B26" i="6"/>
  <c r="I25" i="6"/>
  <c r="G25" i="6"/>
  <c r="F25" i="6"/>
  <c r="E25" i="6"/>
  <c r="D25" i="6"/>
  <c r="C25" i="6"/>
  <c r="B25" i="6"/>
  <c r="I24" i="6"/>
  <c r="G24" i="6"/>
  <c r="F24" i="6"/>
  <c r="E24" i="6"/>
  <c r="D24" i="6"/>
  <c r="C24" i="6"/>
  <c r="B24" i="6"/>
  <c r="I23" i="6"/>
  <c r="G23" i="6"/>
  <c r="F23" i="6"/>
  <c r="E23" i="6"/>
  <c r="D23" i="6"/>
  <c r="C23" i="6"/>
  <c r="B23" i="6"/>
  <c r="I22" i="6"/>
  <c r="G22" i="6"/>
  <c r="F22" i="6"/>
  <c r="E22" i="6"/>
  <c r="D22" i="6"/>
  <c r="C22" i="6"/>
  <c r="B22" i="6"/>
  <c r="I21" i="6"/>
  <c r="G21" i="6"/>
  <c r="F21" i="6"/>
  <c r="E21" i="6"/>
  <c r="D21" i="6"/>
  <c r="C21" i="6"/>
  <c r="B21" i="6"/>
  <c r="I20" i="6"/>
  <c r="G20" i="6"/>
  <c r="F20" i="6"/>
  <c r="E20" i="6"/>
  <c r="D20" i="6"/>
  <c r="C20" i="6"/>
  <c r="B20" i="6"/>
  <c r="I19" i="6"/>
  <c r="G19" i="6"/>
  <c r="F19" i="6"/>
  <c r="E19" i="6"/>
  <c r="D19" i="6"/>
  <c r="C19" i="6"/>
  <c r="B19" i="6"/>
  <c r="I18" i="6"/>
  <c r="G18" i="6"/>
  <c r="F18" i="6"/>
  <c r="E18" i="6"/>
  <c r="D18" i="6"/>
  <c r="C18" i="6"/>
  <c r="B18" i="6"/>
  <c r="I17" i="6"/>
  <c r="G17" i="6"/>
  <c r="F17" i="6"/>
  <c r="E17" i="6"/>
  <c r="D17" i="6"/>
  <c r="C17" i="6"/>
  <c r="B17" i="6"/>
  <c r="I16" i="6"/>
  <c r="G16" i="6"/>
  <c r="F16" i="6"/>
  <c r="E16" i="6"/>
  <c r="D16" i="6"/>
  <c r="C16" i="6"/>
  <c r="B16" i="6"/>
  <c r="S13" i="6"/>
  <c r="O13" i="6" s="1"/>
  <c r="F98" i="5" l="1"/>
</calcChain>
</file>

<file path=xl/connections.xml><?xml version="1.0" encoding="utf-8"?>
<connections xmlns="http://schemas.openxmlformats.org/spreadsheetml/2006/main">
  <connection id="1" name="Consulta - Tabla5" description="Conexión a la consulta 'Tabla5' en el libro." type="100" refreshedVersion="6" minRefreshableVersion="5">
    <extLst>
      <ext xmlns:x15="http://schemas.microsoft.com/office/spreadsheetml/2010/11/main" uri="{DE250136-89BD-433C-8126-D09CA5730AF9}">
        <x15:connection id="fc0477b9-ce17-42e3-9abc-2a3f5412bf9d"/>
      </ext>
    </extLst>
  </connection>
  <connection id="2" keepAlive="1" name="ThisWorkbookDataModel" description="Modelo de datos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<sst xmlns="http://schemas.openxmlformats.org/spreadsheetml/2006/main" count="8723" uniqueCount="3500">
  <si>
    <t>Campos</t>
  </si>
  <si>
    <t>Completar</t>
  </si>
  <si>
    <t>Año de declaración</t>
  </si>
  <si>
    <t>PRIMER SEMESTRE</t>
  </si>
  <si>
    <t>Región</t>
  </si>
  <si>
    <t>ANTOFAGASTA</t>
  </si>
  <si>
    <t>Oficina SAG</t>
  </si>
  <si>
    <t>OF_ANTOFAGASTA</t>
  </si>
  <si>
    <t>Comuna</t>
  </si>
  <si>
    <t>ANTOFAGASTA_COMUNA</t>
  </si>
  <si>
    <t>Nombre Empresa</t>
  </si>
  <si>
    <t>ISABEL  ROJAS MIRANDA</t>
  </si>
  <si>
    <t>Rut</t>
  </si>
  <si>
    <t>-</t>
  </si>
  <si>
    <t>Nombre de la empresa</t>
  </si>
  <si>
    <t>Identificador Provisorio (Rut)</t>
  </si>
  <si>
    <t>Nº SAG</t>
  </si>
  <si>
    <t xml:space="preserve">NOMBRE COMERCIAL </t>
  </si>
  <si>
    <t>Semestre</t>
  </si>
  <si>
    <t>Meses</t>
  </si>
  <si>
    <t>Año Declaración</t>
  </si>
  <si>
    <t>Nombre Oficina</t>
  </si>
  <si>
    <t>REGION</t>
  </si>
  <si>
    <t>OFICINA SAG</t>
  </si>
  <si>
    <t>COMUNA</t>
  </si>
  <si>
    <t>NOMBRE O RAZÓN SOCIAL</t>
  </si>
  <si>
    <t>Rut Limpio</t>
  </si>
  <si>
    <t>Entidad</t>
  </si>
  <si>
    <t>Declara Plaguicidas</t>
  </si>
  <si>
    <t>Causa</t>
  </si>
  <si>
    <t>Stock</t>
  </si>
  <si>
    <t>Unidad</t>
  </si>
  <si>
    <t>Disposicion</t>
  </si>
  <si>
    <t>ACTELLIC AGRO</t>
  </si>
  <si>
    <t>TARAPACA</t>
  </si>
  <si>
    <t>ENERO</t>
  </si>
  <si>
    <t>OF_IQUIQUE</t>
  </si>
  <si>
    <t>AYSEN</t>
  </si>
  <si>
    <t>SECTOR_PUERTO_AYSÉN</t>
  </si>
  <si>
    <t>AISEN</t>
  </si>
  <si>
    <t>DANIELA ANDREA FERNANDEZ SOLIS</t>
  </si>
  <si>
    <t>15952790-5</t>
  </si>
  <si>
    <t>FABRICANTE</t>
  </si>
  <si>
    <t>SI</t>
  </si>
  <si>
    <t>PRODUCTO PROHIBIDO</t>
  </si>
  <si>
    <t>KG</t>
  </si>
  <si>
    <t>ENVIO A DESTRUCCIÓN</t>
  </si>
  <si>
    <t>PIRIMOR</t>
  </si>
  <si>
    <t>SEGUNDO SEMESTRE</t>
  </si>
  <si>
    <t>FEBRERO</t>
  </si>
  <si>
    <t>OF_TAMARUGAL</t>
  </si>
  <si>
    <t>SECTOR_IQUIQUE</t>
  </si>
  <si>
    <t>ALTO_HOSPICIO</t>
  </si>
  <si>
    <t>FERRETERIA CORNADO LTDA.</t>
  </si>
  <si>
    <t>77328542-K</t>
  </si>
  <si>
    <t>IMPORTADOR</t>
  </si>
  <si>
    <t>NO</t>
  </si>
  <si>
    <t>PRODUCTO VENCIDO</t>
  </si>
  <si>
    <t>LT</t>
  </si>
  <si>
    <t>DERIVACION A CASA MATRIZ</t>
  </si>
  <si>
    <t>CITROLIV MISCIBLE</t>
  </si>
  <si>
    <t>ATACAMA</t>
  </si>
  <si>
    <t>MARZO</t>
  </si>
  <si>
    <t>LOS_LAGOS</t>
  </si>
  <si>
    <t>SECTOR_ANCUD</t>
  </si>
  <si>
    <t>ANCUD</t>
  </si>
  <si>
    <t>Comercial Angovet</t>
  </si>
  <si>
    <t>7359930-k</t>
  </si>
  <si>
    <t>COMERCIO</t>
  </si>
  <si>
    <t>ETIQUETA DAÑADA</t>
  </si>
  <si>
    <t>SELECRON 720 EC</t>
  </si>
  <si>
    <t>COQUIMBO</t>
  </si>
  <si>
    <t>ABRIL</t>
  </si>
  <si>
    <t>OF_CALAMA</t>
  </si>
  <si>
    <t>PROAGRO</t>
  </si>
  <si>
    <t>77432929-3</t>
  </si>
  <si>
    <t>ENVASE EN MAL ESTADO</t>
  </si>
  <si>
    <t>ORTHENE 75 SP</t>
  </si>
  <si>
    <t>VALPARAISO</t>
  </si>
  <si>
    <t>MAYO</t>
  </si>
  <si>
    <t>OF_COPIAPO</t>
  </si>
  <si>
    <t>Cooprinsem</t>
  </si>
  <si>
    <t>82392600-6</t>
  </si>
  <si>
    <t>ORTHENE 80 ST</t>
  </si>
  <si>
    <t>OHIGGINS</t>
  </si>
  <si>
    <t>JUNIO</t>
  </si>
  <si>
    <t>OF_HUASCO</t>
  </si>
  <si>
    <t>COVEPA SPA</t>
  </si>
  <si>
    <t>88909800-7</t>
  </si>
  <si>
    <t>OMITE 30 WP</t>
  </si>
  <si>
    <t>MAULE</t>
  </si>
  <si>
    <t>JULIO</t>
  </si>
  <si>
    <t>OF_ELQUI</t>
  </si>
  <si>
    <t>ARAUCANIA</t>
  </si>
  <si>
    <t>SECTOR_ANGOL</t>
  </si>
  <si>
    <t>ANGOL</t>
  </si>
  <si>
    <t>BERNARDO GUZMAN SCHMIDT</t>
  </si>
  <si>
    <t>6623995-0</t>
  </si>
  <si>
    <t>PERFEKTHION</t>
  </si>
  <si>
    <t>BIOBIO</t>
  </si>
  <si>
    <t>AGOSTO</t>
  </si>
  <si>
    <t>OF_CHOAPA</t>
  </si>
  <si>
    <t>AGRODIER SPA</t>
  </si>
  <si>
    <t>77672668-0</t>
  </si>
  <si>
    <t>FURADAN 4 F</t>
  </si>
  <si>
    <t>SEPTIEMBRE</t>
  </si>
  <si>
    <t>OF_LIMARI</t>
  </si>
  <si>
    <t>ALEJANDRO CIFUENTES Y CIA LTDA</t>
  </si>
  <si>
    <t>78091660-5</t>
  </si>
  <si>
    <t>VYDATE L</t>
  </si>
  <si>
    <t>OCTUBRE</t>
  </si>
  <si>
    <t>OF_VALPARAISO</t>
  </si>
  <si>
    <t>SECTOR_ANTOFAGASTA</t>
  </si>
  <si>
    <t>8939993-9</t>
  </si>
  <si>
    <t>PHOSTOXIN TABLETAS</t>
  </si>
  <si>
    <t>NOVIEMBRE</t>
  </si>
  <si>
    <t>OF_QUILLOTA</t>
  </si>
  <si>
    <t>SECTOR_ARAUCO</t>
  </si>
  <si>
    <t>ARAUCO</t>
  </si>
  <si>
    <t>FERRETERIA SOLUCENTER LTDA.</t>
  </si>
  <si>
    <t>78919390-8</t>
  </si>
  <si>
    <t>PHOSTOXIN PELLETS</t>
  </si>
  <si>
    <t>MAGALLANES</t>
  </si>
  <si>
    <t>DICIEMBRE</t>
  </si>
  <si>
    <t>OF_RAPA_NUI</t>
  </si>
  <si>
    <t>ARICA_Y_PARINACOTA</t>
  </si>
  <si>
    <t>SECTOR_ARICA</t>
  </si>
  <si>
    <t>GLADYS ARCE CACERES</t>
  </si>
  <si>
    <t>15001785-8</t>
  </si>
  <si>
    <t>MAGTOXIN TABLETA</t>
  </si>
  <si>
    <t>METROPOLITANA</t>
  </si>
  <si>
    <t>OF_LOS_ANDES</t>
  </si>
  <si>
    <t>COMERCIALIZADORA AGRO SOBRAYA</t>
  </si>
  <si>
    <t>16224101-k</t>
  </si>
  <si>
    <t>MAGTOXIN PELLETS</t>
  </si>
  <si>
    <t>LOS_RIOS</t>
  </si>
  <si>
    <t>OF_PETORCA</t>
  </si>
  <si>
    <t>SOL DEL VALLE</t>
  </si>
  <si>
    <t>16465909-7</t>
  </si>
  <si>
    <t>PLACA DEGESCH</t>
  </si>
  <si>
    <t>ARICA</t>
  </si>
  <si>
    <t>OF_SAN_ANTONIO</t>
  </si>
  <si>
    <t>COMERCIALIZADORA LAS RIVERAS TUPA</t>
  </si>
  <si>
    <t>21270954-9</t>
  </si>
  <si>
    <t>DIAZOL 40 WP</t>
  </si>
  <si>
    <t>ÑUBLE</t>
  </si>
  <si>
    <t>OF_SAN_FELIPE</t>
  </si>
  <si>
    <t>INSUMOS SANTA EMA</t>
  </si>
  <si>
    <t>5629220-9</t>
  </si>
  <si>
    <t>BROMURO DE METILO 100%</t>
  </si>
  <si>
    <t>OF_RANCAGUA</t>
  </si>
  <si>
    <t>NORTE BLANCO</t>
  </si>
  <si>
    <t>76163381-3</t>
  </si>
  <si>
    <t>KLERAT PELLETS</t>
  </si>
  <si>
    <t>OF_SAN_VICENTE</t>
  </si>
  <si>
    <t>AGROINDUSTRIAL PABLO LAGOS KU EIRL</t>
  </si>
  <si>
    <t>76184244-7</t>
  </si>
  <si>
    <t>TOXIMOL</t>
  </si>
  <si>
    <t>OF_SANTA_CRUZ</t>
  </si>
  <si>
    <t>SOCIEDAD COMERCIAL MI BODEGA LTDA.</t>
  </si>
  <si>
    <t>76203318-6</t>
  </si>
  <si>
    <t xml:space="preserve">PYRINEX 48 % EC </t>
  </si>
  <si>
    <t>OF_SAN_FERNANDO</t>
  </si>
  <si>
    <t>AGROINSUMOS ADELA</t>
  </si>
  <si>
    <t>76245765-2</t>
  </si>
  <si>
    <t>ALSYSTIN 480 SC</t>
  </si>
  <si>
    <t>OF_TALCA</t>
  </si>
  <si>
    <t>FRAMACOP E.I.R.L.</t>
  </si>
  <si>
    <t>76397402-2</t>
  </si>
  <si>
    <t>METABROMO 1000</t>
  </si>
  <si>
    <t>OF_CAUQUENES</t>
  </si>
  <si>
    <t>OASIS DEL VALLE</t>
  </si>
  <si>
    <t>76671707-1</t>
  </si>
  <si>
    <t>MOCAP 6 EC</t>
  </si>
  <si>
    <t>OF_CURICO</t>
  </si>
  <si>
    <t>PABLO ALVARADO AGUILAR INSUMOS AGRICOLAS E.I.R.L.</t>
  </si>
  <si>
    <t>76714408-3</t>
  </si>
  <si>
    <t>KLERAT MINIBLOQUES</t>
  </si>
  <si>
    <t>OF_LINARES</t>
  </si>
  <si>
    <t>LAS RIVIERAS TUPA TYM</t>
  </si>
  <si>
    <t>76772552-3</t>
  </si>
  <si>
    <t>BASAMID GRANULADO</t>
  </si>
  <si>
    <t>OF_PARRAL</t>
  </si>
  <si>
    <t>LAS RIVERAS TUPA SYF</t>
  </si>
  <si>
    <t>76772556-6</t>
  </si>
  <si>
    <t>NERES 50 % SP</t>
  </si>
  <si>
    <t>OF_CONCEPCION</t>
  </si>
  <si>
    <t>COMERCIALIZADORA NORTE BLANCO SPA</t>
  </si>
  <si>
    <t>76821335-6</t>
  </si>
  <si>
    <t>STORM BLOQUE</t>
  </si>
  <si>
    <t>OF_ARAUCO</t>
  </si>
  <si>
    <t>SOCIEDAD COMERCIAL AGROINSUMOS AGROAMIGO LTDA.</t>
  </si>
  <si>
    <t>76865828-5</t>
  </si>
  <si>
    <t>HALMARK 75 EC</t>
  </si>
  <si>
    <t>OF_LOS_ANGELES</t>
  </si>
  <si>
    <t>GLORIA E.I.R.L.</t>
  </si>
  <si>
    <t>77066300-8</t>
  </si>
  <si>
    <t xml:space="preserve">DETIA GAS EX-T </t>
  </si>
  <si>
    <t>OF_MULCHEN</t>
  </si>
  <si>
    <t>COMERCIALIZADORA OASIS DEL VALLE</t>
  </si>
  <si>
    <t>77161866-9</t>
  </si>
  <si>
    <t>CARBARYL 85 % WP</t>
  </si>
  <si>
    <t>OF_TEMUCO</t>
  </si>
  <si>
    <t>COMPRA VENTAS PRODUCTOS E INSUMOS AGRÍCOLAS EDSON TUPA LOVERA EIRL</t>
  </si>
  <si>
    <t>77197117-2</t>
  </si>
  <si>
    <t>DIMETOATO 40 EC</t>
  </si>
  <si>
    <t>OF_NUEVA_IMPERIAL</t>
  </si>
  <si>
    <t>DISTRIBUIDORA NORTE BLANCO SPA</t>
  </si>
  <si>
    <t>77591325-8</t>
  </si>
  <si>
    <t>TRIGARD 75 WP</t>
  </si>
  <si>
    <t>OF_VILLARRICA</t>
  </si>
  <si>
    <t>AGROVALLE SAN VICENTE LTDA.</t>
  </si>
  <si>
    <t>77662621-K</t>
  </si>
  <si>
    <t>POUNCE</t>
  </si>
  <si>
    <t>OF_ANGOL</t>
  </si>
  <si>
    <t>SOCIEDAD COMERCIAL PAGLY</t>
  </si>
  <si>
    <t>78823040-0</t>
  </si>
  <si>
    <t>EVISECT 50 SP</t>
  </si>
  <si>
    <t>OF_VICTORIA</t>
  </si>
  <si>
    <t>C.A.L.S.</t>
  </si>
  <si>
    <t>81643200-6</t>
  </si>
  <si>
    <t>RAYO 50 EC</t>
  </si>
  <si>
    <t>OF_PUERTO_MONTT</t>
  </si>
  <si>
    <t>MARIA ANGELICA</t>
  </si>
  <si>
    <t>8235233-3</t>
  </si>
  <si>
    <t>FORCE 20 CS SEMILLERO</t>
  </si>
  <si>
    <t>OF_PUERTO_VARAS</t>
  </si>
  <si>
    <t>AGRICOLA DEL NORTE</t>
  </si>
  <si>
    <t>96572750-7</t>
  </si>
  <si>
    <t>DIMETOATO 40 % EC</t>
  </si>
  <si>
    <t>OF_CASTRO</t>
  </si>
  <si>
    <t>AGROPIEMONTE S.A.</t>
  </si>
  <si>
    <t>96794870-5</t>
  </si>
  <si>
    <t>DIMILIN 48 SC</t>
  </si>
  <si>
    <t>OF_ANCUD</t>
  </si>
  <si>
    <t>EUROPLANT CHILE</t>
  </si>
  <si>
    <t>96855060-8</t>
  </si>
  <si>
    <t xml:space="preserve">SANMITE WP </t>
  </si>
  <si>
    <t>OF_OSORNO</t>
  </si>
  <si>
    <t>SECTOR_MAIPO</t>
  </si>
  <si>
    <t>BUIN</t>
  </si>
  <si>
    <t>MARTINEZ Y VALDIVIESO S.A.</t>
  </si>
  <si>
    <t>76046889-4</t>
  </si>
  <si>
    <t>PERMETRINA 50 CE</t>
  </si>
  <si>
    <t>OF_RIO_NEGRO</t>
  </si>
  <si>
    <t>AGROCENTRO</t>
  </si>
  <si>
    <t>76594300-0</t>
  </si>
  <si>
    <t>MIMIC 2 F</t>
  </si>
  <si>
    <t>OF_CHAITEN</t>
  </si>
  <si>
    <t>CALS LTDA.</t>
  </si>
  <si>
    <t>CLORPIRIFOS 48 % CE</t>
  </si>
  <si>
    <t>OF_COYHAIQUE</t>
  </si>
  <si>
    <t>COAGRA S.A.</t>
  </si>
  <si>
    <t>96686870-8</t>
  </si>
  <si>
    <t>FASTAC 100 EC</t>
  </si>
  <si>
    <t>OF_PUERTO_AYSEN</t>
  </si>
  <si>
    <t>TATTERSAL AGROINSUMOS S.A.</t>
  </si>
  <si>
    <t>96775400-5</t>
  </si>
  <si>
    <t>CIPOLYTRINA 25 EC</t>
  </si>
  <si>
    <t>OF_PUERTO_AYSEN_LA_JUNTA</t>
  </si>
  <si>
    <t>SECTOR_BULNES</t>
  </si>
  <si>
    <t>BULNES</t>
  </si>
  <si>
    <t>Armando Gonzalo Eduardo Sandoval Troncoso</t>
  </si>
  <si>
    <t>7609818-2</t>
  </si>
  <si>
    <t>RATADOR AGRO</t>
  </si>
  <si>
    <t>OF_COCHRANE</t>
  </si>
  <si>
    <t>Comercial Copelec S.A.</t>
  </si>
  <si>
    <t>96661820-5</t>
  </si>
  <si>
    <t>ALFAMAX 10 EC</t>
  </si>
  <si>
    <t>OF_COCHRANE_VILLA_OHIGGINS</t>
  </si>
  <si>
    <t>VALPARAÍSO</t>
  </si>
  <si>
    <t>SECTOR_PETORCA</t>
  </si>
  <si>
    <t>CABILDO</t>
  </si>
  <si>
    <t>AGRÍCOLA Y COMERCIAL JOSÉ LEONIDAS LTDA.</t>
  </si>
  <si>
    <t>77041922-0</t>
  </si>
  <si>
    <t>APPLAUD 25 WP</t>
  </si>
  <si>
    <t>OF_CHILE_CHICO</t>
  </si>
  <si>
    <t>SOCIEDAD AGRÍCOLA COMERCIAL DISCENTRO S.A.</t>
  </si>
  <si>
    <t>79731370-K</t>
  </si>
  <si>
    <t>CYHEXATIN 60 SC</t>
  </si>
  <si>
    <t>OF_MAGALLANES</t>
  </si>
  <si>
    <t>SECTOR_PUERTO_MONTT</t>
  </si>
  <si>
    <t>CALBUCO</t>
  </si>
  <si>
    <t>CARTAP 50 % WP</t>
  </si>
  <si>
    <t>OF_ANTARTICA_CHILENA</t>
  </si>
  <si>
    <t>SECTOR_QUILLOTA</t>
  </si>
  <si>
    <t>CALERA</t>
  </si>
  <si>
    <t>COOP AGRÍCOLA LECHERA SANTIAGO LTDA.</t>
  </si>
  <si>
    <t>ACABAN 050 SC</t>
  </si>
  <si>
    <t>OF_TIERRA_DEL_FUEGO</t>
  </si>
  <si>
    <t>SECTOR_CHOAPA</t>
  </si>
  <si>
    <t>CANELA</t>
  </si>
  <si>
    <t>LUIS ALFREDO ANGEL ZARATE</t>
  </si>
  <si>
    <t>16597254-6</t>
  </si>
  <si>
    <t>METOMIL 90% PS</t>
  </si>
  <si>
    <t>OF_ULTIMA_ESPERANZA</t>
  </si>
  <si>
    <t>CUELLAR MUNOZ RONALD JORGE Y OTRA</t>
  </si>
  <si>
    <t>50690430-7</t>
  </si>
  <si>
    <t>CONFIDOR 350 SC</t>
  </si>
  <si>
    <t>OF_METROPOLITANA</t>
  </si>
  <si>
    <t>CAÑETE</t>
  </si>
  <si>
    <t>AGROFERRETERIA HUECHICURA</t>
  </si>
  <si>
    <t>11836717-0</t>
  </si>
  <si>
    <t>BULLDOCK 125 SC</t>
  </si>
  <si>
    <t>OF_MAIPO</t>
  </si>
  <si>
    <t>MONICA ESPINOZA MUÑOZ</t>
  </si>
  <si>
    <t>15880475-1</t>
  </si>
  <si>
    <t xml:space="preserve">ENZONE </t>
  </si>
  <si>
    <t>OF_MELIPILLA</t>
  </si>
  <si>
    <t>AGRICOLA CORDILLERA</t>
  </si>
  <si>
    <t>6045681-K</t>
  </si>
  <si>
    <t>BALAZO 90 SP</t>
  </si>
  <si>
    <t>OF_TALAGANTE</t>
  </si>
  <si>
    <t>AGRIVET</t>
  </si>
  <si>
    <t>6066325-4</t>
  </si>
  <si>
    <t>CHLORPYRIFOS 480 EC</t>
  </si>
  <si>
    <t>OF_VALDIVIA</t>
  </si>
  <si>
    <t>SOC. INVER AGROCOMERCIAL D Y D LTDA.</t>
  </si>
  <si>
    <t>76186994-9</t>
  </si>
  <si>
    <t>TROYA 4 EC</t>
  </si>
  <si>
    <t>OF_PANGUIPULLI</t>
  </si>
  <si>
    <t>FERRETERIA MAXITO SpA.</t>
  </si>
  <si>
    <t>77896902-5</t>
  </si>
  <si>
    <t>CARBARYL 85 WP</t>
  </si>
  <si>
    <t>OF_PAILLACO</t>
  </si>
  <si>
    <t>AGROCOMERCIAL MELIPEÑI</t>
  </si>
  <si>
    <t>8804926-8</t>
  </si>
  <si>
    <t>FAST 1.8 EC</t>
  </si>
  <si>
    <t>OF_RIO_BUENO</t>
  </si>
  <si>
    <t>SECTOR_NUEVA_IMPERIAL</t>
  </si>
  <si>
    <t>CARAHUE</t>
  </si>
  <si>
    <t>JEANETTE IRENE RIFFO MORA</t>
  </si>
  <si>
    <t>11540305-2</t>
  </si>
  <si>
    <t>DIAZINON 600 EC</t>
  </si>
  <si>
    <t>OF_ARICA</t>
  </si>
  <si>
    <t>ALADIN MIGUEL RAMON RIVERA PINEDA</t>
  </si>
  <si>
    <t>5806774-1</t>
  </si>
  <si>
    <t>PATON 50 WP</t>
  </si>
  <si>
    <t>OF_PARINACOTA</t>
  </si>
  <si>
    <t>AGRICOLA Y FORESTAL GANAGRO LIMITADA</t>
  </si>
  <si>
    <t>76366961-0</t>
  </si>
  <si>
    <t>DITERA WG</t>
  </si>
  <si>
    <t>OF_CHILLAN</t>
  </si>
  <si>
    <t>GUTIERREZ Y ESPINOZA HERMANOS LTDA.</t>
  </si>
  <si>
    <t>76500119-6</t>
  </si>
  <si>
    <t>POINTER 15 G</t>
  </si>
  <si>
    <t>OF_BULNES</t>
  </si>
  <si>
    <t>COMERCIAL AGRÍCOLA ADOLFO SOTO MORALES LTDA.</t>
  </si>
  <si>
    <t>76600779-1</t>
  </si>
  <si>
    <t>SORBA 050 EC</t>
  </si>
  <si>
    <t>OF_SAN_CARLOS</t>
  </si>
  <si>
    <t>COMERCIAL LAS TRANQUERAS NANCY SOLANLLY REYES MORAGA E.I.R.L.</t>
  </si>
  <si>
    <t>77157035-6</t>
  </si>
  <si>
    <t>VERTIMEC 018 EC</t>
  </si>
  <si>
    <t/>
  </si>
  <si>
    <t>SECTOR_VALPARAÍSO</t>
  </si>
  <si>
    <t>CASABLANCA</t>
  </si>
  <si>
    <t>COOPERATIVA AGRÍCOLA Y LECHERA CASABLANCA LTDA.</t>
  </si>
  <si>
    <t>81593800-3</t>
  </si>
  <si>
    <t>PROTON 50 EC</t>
  </si>
  <si>
    <t>SECTOR_CASTRO</t>
  </si>
  <si>
    <t>CASTRO</t>
  </si>
  <si>
    <t>AGROABONOS E.I.R.L</t>
  </si>
  <si>
    <t>76011663-7</t>
  </si>
  <si>
    <t>CHLORPIRIFOS 50% WP</t>
  </si>
  <si>
    <t>MAGTOXIN GRÁNULO</t>
  </si>
  <si>
    <t>SECTOR_SAN_FELIPE</t>
  </si>
  <si>
    <t>CATEMU</t>
  </si>
  <si>
    <t>DANIELA CANEO ZAMORA</t>
  </si>
  <si>
    <t>13541530-8</t>
  </si>
  <si>
    <t>STORM PELLETS</t>
  </si>
  <si>
    <t>SECTOR_CAUQUENES</t>
  </si>
  <si>
    <t>CAUQUENES</t>
  </si>
  <si>
    <t>Dennis Ariel Mendoza Fuentes</t>
  </si>
  <si>
    <t>10683388-5</t>
  </si>
  <si>
    <t>SUNFIRE 240 SC</t>
  </si>
  <si>
    <t>Sebastian Urrutia Araya</t>
  </si>
  <si>
    <t>5907298-6</t>
  </si>
  <si>
    <t xml:space="preserve">MOSPILAN </t>
  </si>
  <si>
    <t>Maria Isabel Clementina Vergara Cancino</t>
  </si>
  <si>
    <t>6877134-k</t>
  </si>
  <si>
    <t>PUNTO 70 WP</t>
  </si>
  <si>
    <t>Sociedad Agromaule Servicios Ltda.</t>
  </si>
  <si>
    <t>78612950-3</t>
  </si>
  <si>
    <t>SEVIN XLR PLUS 480 SC</t>
  </si>
  <si>
    <t>Agrocomercial Ovejerias Negras Ltda.</t>
  </si>
  <si>
    <t>78965170-1</t>
  </si>
  <si>
    <t>TRIPLEX 600 SC</t>
  </si>
  <si>
    <t>Cooperativa Agrícola Lechera Santiago Ltda.</t>
  </si>
  <si>
    <t>81443200-6</t>
  </si>
  <si>
    <t>PUNTO 70 DS</t>
  </si>
  <si>
    <t>SECTOR_CHAITÉN</t>
  </si>
  <si>
    <t>CHAITEN</t>
  </si>
  <si>
    <t>DIPROTEN</t>
  </si>
  <si>
    <t>12592558-8</t>
  </si>
  <si>
    <t>SUCCESS  48</t>
  </si>
  <si>
    <t>CHANCO</t>
  </si>
  <si>
    <t>Agricola Costafrut Ltda.</t>
  </si>
  <si>
    <t>76026856-9</t>
  </si>
  <si>
    <t>INSEGAR 25 WG</t>
  </si>
  <si>
    <t>Bodeguita de la costa y cia Ltda.</t>
  </si>
  <si>
    <t>76096627-4</t>
  </si>
  <si>
    <t>ZERO 5 EC</t>
  </si>
  <si>
    <t>Agrícola del Pacífico SpA</t>
  </si>
  <si>
    <t>76209793-1</t>
  </si>
  <si>
    <t>REGENT 250 FS</t>
  </si>
  <si>
    <t>Leticia Rosa Casanova Moraga SPA</t>
  </si>
  <si>
    <t>77475649-3</t>
  </si>
  <si>
    <t>IMIDAN 70 WP</t>
  </si>
  <si>
    <t>SECTOR_CONCEPCIÓN</t>
  </si>
  <si>
    <t>CHIGUAYANTE</t>
  </si>
  <si>
    <t>EASY RETAIL S.A</t>
  </si>
  <si>
    <t>76568660-1</t>
  </si>
  <si>
    <t>KARATE CON TECNOLOGIA ZEON</t>
  </si>
  <si>
    <t>SECTOR_CHILLÁN</t>
  </si>
  <si>
    <t>CHILLAN</t>
  </si>
  <si>
    <t>CLARTEX +R</t>
  </si>
  <si>
    <t>ANASAC CHILE S.A.</t>
  </si>
  <si>
    <t>76075832-9</t>
  </si>
  <si>
    <t>MALATHION 57 EC</t>
  </si>
  <si>
    <t>SOCIEDAD COMERCIAL BAEZA HERMANOS SPA</t>
  </si>
  <si>
    <t>76181737-K</t>
  </si>
  <si>
    <t>CRUISER 70 WS</t>
  </si>
  <si>
    <t>RQ AGRO SPA</t>
  </si>
  <si>
    <t>76753861-8</t>
  </si>
  <si>
    <t xml:space="preserve">DIAZOL 50 EW </t>
  </si>
  <si>
    <t>EMPRESAS BIOSUR SPA</t>
  </si>
  <si>
    <t>77090370-K</t>
  </si>
  <si>
    <t>ACTARA 25 WG</t>
  </si>
  <si>
    <t>MARIA AGUILAR BLANCHE SPA</t>
  </si>
  <si>
    <t>77258350-8</t>
  </si>
  <si>
    <t>FORCE 3 GR</t>
  </si>
  <si>
    <t>COMERCIAL A.M.V. LTDA.</t>
  </si>
  <si>
    <t>77808280-2</t>
  </si>
  <si>
    <t>CARPOVIRUSINE</t>
  </si>
  <si>
    <t>AGRICOLA Y COMERCIAL PONCE PEREZ</t>
  </si>
  <si>
    <t>77935820-8</t>
  </si>
  <si>
    <t>GAUCHO 600 FS</t>
  </si>
  <si>
    <t>AGROVETERINARIA ÑUBLE</t>
  </si>
  <si>
    <t>77936490-9</t>
  </si>
  <si>
    <t>RIMON 10 EC</t>
  </si>
  <si>
    <t>COMPAÑÍA AGROPECUARIA COPEVAL S.A.</t>
  </si>
  <si>
    <t>81290800-6</t>
  </si>
  <si>
    <t>PYRINEX 25 CS</t>
  </si>
  <si>
    <t>COOPERATIVA AGRICOLA LECHERA SANTIAGO LIMITADA</t>
  </si>
  <si>
    <t>RUFAST 75 EW</t>
  </si>
  <si>
    <t xml:space="preserve">TREBON </t>
  </si>
  <si>
    <t>TRI-FORM</t>
  </si>
  <si>
    <t>NUTRIEN AG SOLUTIONS CHILE S.A.</t>
  </si>
  <si>
    <t>96695750-6</t>
  </si>
  <si>
    <t>TRI-CLOR</t>
  </si>
  <si>
    <t>PUNTO 35 SC</t>
  </si>
  <si>
    <t>SECTOR_SAN_FERNANDO</t>
  </si>
  <si>
    <t>CHIMBARONGO</t>
  </si>
  <si>
    <t>Maria Magdalena Palma</t>
  </si>
  <si>
    <t>15119789-2</t>
  </si>
  <si>
    <t>ACRAMITE 50 WP</t>
  </si>
  <si>
    <t>Servicios y Gestión Agricola Ltda</t>
  </si>
  <si>
    <t>76892853-3</t>
  </si>
  <si>
    <t>TRI - BROM</t>
  </si>
  <si>
    <t>CHOLCHOL</t>
  </si>
  <si>
    <t>FERRETERIA R Y R LIMITADA.</t>
  </si>
  <si>
    <t>76645667-7</t>
  </si>
  <si>
    <t>ULTRASPRAY</t>
  </si>
  <si>
    <t>AGROCOMERCIAL JOSE CONCHA CACERES ( AGROAMANCAY )</t>
  </si>
  <si>
    <t>77601608-K</t>
  </si>
  <si>
    <t>KANEMITE 15 SC</t>
  </si>
  <si>
    <t>SECTOR_SAN_CARLOS</t>
  </si>
  <si>
    <t>COBQUECURA</t>
  </si>
  <si>
    <t>Insumos Agricolas MJB SPA.</t>
  </si>
  <si>
    <t>77278242-K</t>
  </si>
  <si>
    <t>NEMACUR 240 CS</t>
  </si>
  <si>
    <t>Eljatib y Cia Ltda.</t>
  </si>
  <si>
    <t>78214500-2</t>
  </si>
  <si>
    <t>MONARCA 112,5 SE</t>
  </si>
  <si>
    <t>COCHAMO</t>
  </si>
  <si>
    <t>JUAN HENRIQUE MATAMALA</t>
  </si>
  <si>
    <t>7644227-4</t>
  </si>
  <si>
    <t>METAREX SD</t>
  </si>
  <si>
    <t>COELEMU</t>
  </si>
  <si>
    <t>Agricola Vidasur Alvaro Hinojosa EIRL.</t>
  </si>
  <si>
    <t>76404187-9</t>
  </si>
  <si>
    <t>POLISULFURO 29</t>
  </si>
  <si>
    <t>AGROFERRETERIA RUCAMANQUI SPA</t>
  </si>
  <si>
    <t>77410736-3</t>
  </si>
  <si>
    <t>F-GAS</t>
  </si>
  <si>
    <t>INVERSIONES FERAGRO SPA</t>
  </si>
  <si>
    <t>77862997-6</t>
  </si>
  <si>
    <t>RUGBY 200 CS</t>
  </si>
  <si>
    <t>Comercial Copelec S.A</t>
  </si>
  <si>
    <t>CRYOLITE 96</t>
  </si>
  <si>
    <t>SECTOR_COYHAIQUE</t>
  </si>
  <si>
    <t>COIHAIQUE</t>
  </si>
  <si>
    <t>BEMISTOP</t>
  </si>
  <si>
    <t>COIHUECO</t>
  </si>
  <si>
    <t>JAVIER FREDY SALDIAS</t>
  </si>
  <si>
    <t>5699432-7</t>
  </si>
  <si>
    <t>NATURALIS  L</t>
  </si>
  <si>
    <t>MASTER 25 CS</t>
  </si>
  <si>
    <t>SECTOR_LINARES</t>
  </si>
  <si>
    <t>COLBUN</t>
  </si>
  <si>
    <t>SOCIEDAD DE TRANSPORTE AGROJAQUE LTDA</t>
  </si>
  <si>
    <t>76227990-8</t>
  </si>
  <si>
    <t>RAISAN 50</t>
  </si>
  <si>
    <t>SECTOR_METROPOLITANO</t>
  </si>
  <si>
    <t>COLINA</t>
  </si>
  <si>
    <t>Tecno Jardín 1  Carretera San Martín</t>
  </si>
  <si>
    <t>10721315-5</t>
  </si>
  <si>
    <t>DETIA RATICIDA BLOQUES</t>
  </si>
  <si>
    <t>Tecno Jardín 2  Chicureo</t>
  </si>
  <si>
    <t>DETIA RATICIDA GRANULO</t>
  </si>
  <si>
    <t>Centro Riego Limitada</t>
  </si>
  <si>
    <t>77146250-2</t>
  </si>
  <si>
    <t>DETIA RATICIDA PELLETS</t>
  </si>
  <si>
    <t>Gilberto Rivas y Cía Ltda.</t>
  </si>
  <si>
    <t>77721540-k</t>
  </si>
  <si>
    <t>DETIA RATICIDA TABLETAS</t>
  </si>
  <si>
    <t>Itas S.A</t>
  </si>
  <si>
    <t>96948520-6</t>
  </si>
  <si>
    <t>DAZITOL</t>
  </si>
  <si>
    <t>COLLIPULLI</t>
  </si>
  <si>
    <t>CALYPSO 480 SC</t>
  </si>
  <si>
    <t>PROAGRA SPA</t>
  </si>
  <si>
    <t>76756069-9</t>
  </si>
  <si>
    <t>CONFIDOR FORTE 200 SL</t>
  </si>
  <si>
    <t>COMULCO</t>
  </si>
  <si>
    <t>84800700-5</t>
  </si>
  <si>
    <t>TALSTAR 10 EC</t>
  </si>
  <si>
    <t>SECTOR_LIMARÍ</t>
  </si>
  <si>
    <t>COMBARBALA</t>
  </si>
  <si>
    <t>MILBEKNOCK</t>
  </si>
  <si>
    <t>VETERINARIA ROCO EIRL</t>
  </si>
  <si>
    <t>76061828-4</t>
  </si>
  <si>
    <t>CONCEPCION</t>
  </si>
  <si>
    <t>AGRO AGUA LTDA</t>
  </si>
  <si>
    <t>76837197-0</t>
  </si>
  <si>
    <t>NUMEK</t>
  </si>
  <si>
    <t>AGROTECNICA LTDA</t>
  </si>
  <si>
    <t>77661950-7</t>
  </si>
  <si>
    <t>PROTEK</t>
  </si>
  <si>
    <t>ALBERTO FARIAS Y CIA. LTDA.</t>
  </si>
  <si>
    <t>78323500-5</t>
  </si>
  <si>
    <t>BIRD SHIELD</t>
  </si>
  <si>
    <t>AGROCOMERCIAL CONCEPCIÓN EIRL</t>
  </si>
  <si>
    <t>79709280-0</t>
  </si>
  <si>
    <t>AGROCELHONE NE</t>
  </si>
  <si>
    <t>SODIMAC S.A.</t>
  </si>
  <si>
    <t>96792430-K</t>
  </si>
  <si>
    <t>ZORO</t>
  </si>
  <si>
    <t>SECTOR_COPIAPÓ</t>
  </si>
  <si>
    <t>COPIAPO</t>
  </si>
  <si>
    <t>COPEVAL S.A</t>
  </si>
  <si>
    <t>RUGBY 10 G</t>
  </si>
  <si>
    <t>COOPERATIVA AGRÍCOLA LECHERA SANTIAGO LTDA</t>
  </si>
  <si>
    <t>CHESS 50 WG</t>
  </si>
  <si>
    <t>SECTOR_ELQUI</t>
  </si>
  <si>
    <t>COQUIMBO_COMUNA</t>
  </si>
  <si>
    <t>CRUISER 350 FS</t>
  </si>
  <si>
    <t>PONCHO 600 FS</t>
  </si>
  <si>
    <t>JIMENEZ SEGOVIA LIMITADA</t>
  </si>
  <si>
    <t>76236539-1</t>
  </si>
  <si>
    <t>MAGIC 75 WP</t>
  </si>
  <si>
    <t>AGROINMOBILIARIA CERRO GRANDE SPA</t>
  </si>
  <si>
    <t>76673466-9</t>
  </si>
  <si>
    <t>DIAZINON 40 WP</t>
  </si>
  <si>
    <t>COOP. AGROPECUARIA COPEVAL S.A.</t>
  </si>
  <si>
    <t>ELF PURE SPRAY 15 E</t>
  </si>
  <si>
    <t>COOP.AGRÍCOLA LECHERA SANTIAGO  LTDA. (CALS)</t>
  </si>
  <si>
    <t>DEADLINE BLOQUES PARAFINADOS</t>
  </si>
  <si>
    <t>BAYER</t>
  </si>
  <si>
    <t>91537000-4</t>
  </si>
  <si>
    <t>DEADLINE CEBO</t>
  </si>
  <si>
    <t>NUTRIEN AG SOLUTION</t>
  </si>
  <si>
    <t>RODEX BLOQUES PARAFINADOS</t>
  </si>
  <si>
    <t>CORONEL</t>
  </si>
  <si>
    <t>ROMECTIN 1,8% EC</t>
  </si>
  <si>
    <t>SOLCHEM SPA</t>
  </si>
  <si>
    <t>78709600-K</t>
  </si>
  <si>
    <t>IMAXI 350 SC</t>
  </si>
  <si>
    <t>MAGEOS</t>
  </si>
  <si>
    <t>SECTOR_TEMUCO</t>
  </si>
  <si>
    <t>CUNCO</t>
  </si>
  <si>
    <t>ROBERTO HERMOGENES GARRIDO ZARATE</t>
  </si>
  <si>
    <t>10904943-3</t>
  </si>
  <si>
    <t>VYDATE G</t>
  </si>
  <si>
    <t>ISGREDIL DEL CARMEN PERON GARRIDO</t>
  </si>
  <si>
    <t>4922256-4</t>
  </si>
  <si>
    <t>PROTREAT 70 WS</t>
  </si>
  <si>
    <t>AGROPECUARIA SANTA ROSA LTDA.</t>
  </si>
  <si>
    <t>77111858-5</t>
  </si>
  <si>
    <t>DONAU 25 SC</t>
  </si>
  <si>
    <t>AGRICOLA Y VETERINARIA LA YUNTA</t>
  </si>
  <si>
    <t>77370706-5</t>
  </si>
  <si>
    <t>ENGEO 247 ZC</t>
  </si>
  <si>
    <t>SECTOR_VICTORIA</t>
  </si>
  <si>
    <t>CURACAUTIN</t>
  </si>
  <si>
    <t>COMERCIAL TEDDY  DOEPKING RIOS LIMITADA</t>
  </si>
  <si>
    <t>76039757-1</t>
  </si>
  <si>
    <t>RUKARB 85 WP</t>
  </si>
  <si>
    <t>SECTOR_MELIPILLA</t>
  </si>
  <si>
    <t>CURACAVI</t>
  </si>
  <si>
    <t>SOC. AGRIC. Y COMERCIAL AGROCONTROL LTDA.</t>
  </si>
  <si>
    <t>76388000-1</t>
  </si>
  <si>
    <t>PHOSTOXIN MINI ROPE-S</t>
  </si>
  <si>
    <t>CALS CASABLANCA LTDA.</t>
  </si>
  <si>
    <t>MICOSPLAG WP</t>
  </si>
  <si>
    <t>SECTOR_TALCA</t>
  </si>
  <si>
    <t>CUREPTO</t>
  </si>
  <si>
    <t>MARTA GRACIELA LETELIER FUENZALIDA</t>
  </si>
  <si>
    <t>6293730-0</t>
  </si>
  <si>
    <t>DANITOL 10 EC</t>
  </si>
  <si>
    <t>VALENTIN MARQUEZ RIVERA</t>
  </si>
  <si>
    <t>7726902-9</t>
  </si>
  <si>
    <t>TROYA 50 WP</t>
  </si>
  <si>
    <t>SECTOR_CURICÓ</t>
  </si>
  <si>
    <t>CURICO</t>
  </si>
  <si>
    <t>MIGUEL ANGEL FIGUEROA ESPINOSA</t>
  </si>
  <si>
    <t>15946553-5</t>
  </si>
  <si>
    <t>ABSOLUTO 35% SC</t>
  </si>
  <si>
    <t>CATHERINE CRUZ GAETE</t>
  </si>
  <si>
    <t>16750152-4</t>
  </si>
  <si>
    <t>KUIK 90 SP</t>
  </si>
  <si>
    <t>MARTINEZ Y VALDIVIESO S.A</t>
  </si>
  <si>
    <t>ENVIDOR 240 SC</t>
  </si>
  <si>
    <t>AGROVETERINARIA SALINAS Y GONZALEZ LTDA</t>
  </si>
  <si>
    <t>76405706-6</t>
  </si>
  <si>
    <t>NUPRID</t>
  </si>
  <si>
    <t>LIRA, GARNHAM Y CIA LTDA</t>
  </si>
  <si>
    <t>76411040-4</t>
  </si>
  <si>
    <t>GREKO 90 SP</t>
  </si>
  <si>
    <t>CARDEMIL Y CIA. S.A.</t>
  </si>
  <si>
    <t>76852618-4</t>
  </si>
  <si>
    <t>HURRICANE 70 WP</t>
  </si>
  <si>
    <t>NICOLAIDES Y NAVARRO LTDA.</t>
  </si>
  <si>
    <t>77082900-3</t>
  </si>
  <si>
    <t>POLARIS 40 WP</t>
  </si>
  <si>
    <t>COM. DE PLANTULAS E INSUMOS AGRÍCOLAS ORO VERDE LTDA.</t>
  </si>
  <si>
    <t>77321178-7</t>
  </si>
  <si>
    <t>PROCLAIM 05 SG</t>
  </si>
  <si>
    <t>SOC AGRICOLA TRICAHUE LTDA</t>
  </si>
  <si>
    <t>78755790-2</t>
  </si>
  <si>
    <t>CIROMAS 75% WP</t>
  </si>
  <si>
    <t>COMPANIA AGROPECUARIA COPEVAL S A</t>
  </si>
  <si>
    <t>ANACELHONE NE</t>
  </si>
  <si>
    <t>COOPERATIVA AGRICOLA LECHERA SANTIAGO LTDA</t>
  </si>
  <si>
    <t>KOHINOR 350 SC</t>
  </si>
  <si>
    <t>AGROVETERINARIA HUERTA LTDA</t>
  </si>
  <si>
    <t>86482100-6</t>
  </si>
  <si>
    <t>MURALLA DELTA 190 OD</t>
  </si>
  <si>
    <t>STOLLER DE CHILE S.A</t>
  </si>
  <si>
    <t>96857970-3</t>
  </si>
  <si>
    <t>BELT 480 SC</t>
  </si>
  <si>
    <t>EL_CARMEN</t>
  </si>
  <si>
    <t>Demetrio Antonio Lagos Bello</t>
  </si>
  <si>
    <t>15168905-1</t>
  </si>
  <si>
    <t>BULL</t>
  </si>
  <si>
    <t>AGROCOMERCIAL PAZ XIMENA SALAZAR FERIS E.I.R.L.</t>
  </si>
  <si>
    <t>76362548-6</t>
  </si>
  <si>
    <t>MASTER 48% EC</t>
  </si>
  <si>
    <t>MGS COMERCIAL Y TRANSPORTES SPA</t>
  </si>
  <si>
    <t>76424377-3</t>
  </si>
  <si>
    <t>SALUZI</t>
  </si>
  <si>
    <t>ABAMITE</t>
  </si>
  <si>
    <t>SECTOR_SAN_ANTONIO</t>
  </si>
  <si>
    <t>EL_QUISCO</t>
  </si>
  <si>
    <t>KARLA MACARENA LUCERO MADSEN</t>
  </si>
  <si>
    <t>15470495-7</t>
  </si>
  <si>
    <t>GEMINIS 35 WP</t>
  </si>
  <si>
    <t>ERCILLA</t>
  </si>
  <si>
    <t>COMERCIALIZADORA PATRICIA S. MEYNET ROBLES EIRL</t>
  </si>
  <si>
    <t>76395147-2</t>
  </si>
  <si>
    <t>AVAUNT 30 WG</t>
  </si>
  <si>
    <t>ESTACION_CENTRAL</t>
  </si>
  <si>
    <t>Semilleria San Alfonso</t>
  </si>
  <si>
    <t>3681289-3</t>
  </si>
  <si>
    <t>BIOREND-R</t>
  </si>
  <si>
    <t>CALS  Coop, Lechera Stgo. Ltda.</t>
  </si>
  <si>
    <t>81643200-2</t>
  </si>
  <si>
    <t>TATTERSALL AGROINSUMOS S.A.</t>
  </si>
  <si>
    <t>GRIMECTIN</t>
  </si>
  <si>
    <t>FLORIDA</t>
  </si>
  <si>
    <t>FERRETERIA PUCHACAY</t>
  </si>
  <si>
    <t>5217841-K</t>
  </si>
  <si>
    <t>BAMAKO</t>
  </si>
  <si>
    <t>FERRETERIA SANTO DOMIMGO</t>
  </si>
  <si>
    <t>8054120-1</t>
  </si>
  <si>
    <t>METOMIL 90 SP</t>
  </si>
  <si>
    <t>FREIRE</t>
  </si>
  <si>
    <t>FLORENCIA PILAR LAGOS BIANCHI</t>
  </si>
  <si>
    <t>21729010-4</t>
  </si>
  <si>
    <t>IMIDACLOPRID 350 SC</t>
  </si>
  <si>
    <t>COMERCIAL Y AGRICOLA INGRID M LLANCAMAN NAVARRO E.I.R.L.</t>
  </si>
  <si>
    <t>76145443-9</t>
  </si>
  <si>
    <t>MAVRIK AQUAFLOW</t>
  </si>
  <si>
    <t>SECTOR_PUERTO_VARAS</t>
  </si>
  <si>
    <t>FRUTILLAR</t>
  </si>
  <si>
    <t>WARRANT</t>
  </si>
  <si>
    <t>COURAZE 200 SL</t>
  </si>
  <si>
    <t>FAST PLUS</t>
  </si>
  <si>
    <t>SECTOR_PAILLACO</t>
  </si>
  <si>
    <t>FUTRONO</t>
  </si>
  <si>
    <t>COOPERATIVA AGRICOLA Y LECHERA DE LA UNION LTDA</t>
  </si>
  <si>
    <t>81094100-6</t>
  </si>
  <si>
    <t>ABAMITE 1,8% EC</t>
  </si>
  <si>
    <t>COOPERATIVA AGRICOLA Y DE SERVICIOS LIMITADA</t>
  </si>
  <si>
    <t>VERISMO</t>
  </si>
  <si>
    <t>GALVARINO</t>
  </si>
  <si>
    <t>PEDRO AVILA ELGUETA</t>
  </si>
  <si>
    <t>10599442-7</t>
  </si>
  <si>
    <t>NEMASOL</t>
  </si>
  <si>
    <t>OSCAR REIDEL GEOFFROY</t>
  </si>
  <si>
    <t>16318589-K</t>
  </si>
  <si>
    <t>COURAZE SC</t>
  </si>
  <si>
    <t>MOLINO ELUNEY JORGE FEDERICO BACHMANN LEMP</t>
  </si>
  <si>
    <t>76502905-8</t>
  </si>
  <si>
    <t>PURE SPRAY GREEN</t>
  </si>
  <si>
    <t>COMERCIALIZADORA KARIM MIQUE E.I.R.L.</t>
  </si>
  <si>
    <t>76707574-K</t>
  </si>
  <si>
    <t>ABAMECTIN 18 EC</t>
  </si>
  <si>
    <t>ALDO SANDOVAL ARRIAGADA</t>
  </si>
  <si>
    <t>9456051-9</t>
  </si>
  <si>
    <t>ABAMITE ME</t>
  </si>
  <si>
    <t>SECTOR_VILLARRICA</t>
  </si>
  <si>
    <t>GORBEA</t>
  </si>
  <si>
    <t>ISHEEL ANDREA DUGUET DUGUET</t>
  </si>
  <si>
    <t>15250465-9</t>
  </si>
  <si>
    <t>TRIFORM-15 (T-15)</t>
  </si>
  <si>
    <t>NELSON RODRIGO MORA FAUNDEZ</t>
  </si>
  <si>
    <t>15250970-7</t>
  </si>
  <si>
    <t>TRIFORM-35 (T-35)</t>
  </si>
  <si>
    <t>COMERCIAL FILADELFIA SPA</t>
  </si>
  <si>
    <t>76502064-6</t>
  </si>
  <si>
    <t>TRIFORM-60 (T-60)</t>
  </si>
  <si>
    <t>HIJUELAS</t>
  </si>
  <si>
    <t>AGROROMERAL SPA.</t>
  </si>
  <si>
    <t>76705197-2</t>
  </si>
  <si>
    <t>TRIFORM-30 (T-30)</t>
  </si>
  <si>
    <t>AGROPUELMA LTDA.</t>
  </si>
  <si>
    <t>79839470-3</t>
  </si>
  <si>
    <t>ABSOLUTO 70% WP</t>
  </si>
  <si>
    <t>KARATE CON TECNOLOGIA ZEON 050 CS</t>
  </si>
  <si>
    <t>EUROPLANT CHILE S.A.</t>
  </si>
  <si>
    <t>CHESS</t>
  </si>
  <si>
    <t>HUALAÑE</t>
  </si>
  <si>
    <t>MATERIALES DE CONSTRUCCION  MAKRO LTDA</t>
  </si>
  <si>
    <t>76154686-4</t>
  </si>
  <si>
    <t>ABAMAX 1,8% EC</t>
  </si>
  <si>
    <t>DISTRIBUIDORA Y COMERCIALIZADORA DE PRODUCTOS AGRICOLAS Y FRUTICOLA</t>
  </si>
  <si>
    <t>76572439-2</t>
  </si>
  <si>
    <t>ABSOLUTO 20% SL</t>
  </si>
  <si>
    <t>HUALPEN</t>
  </si>
  <si>
    <t>CLARTEX TDS</t>
  </si>
  <si>
    <t>CORAGEN</t>
  </si>
  <si>
    <t>HUALQUI</t>
  </si>
  <si>
    <t>AGROCOMERCIAL PAN DE DIOS</t>
  </si>
  <si>
    <t>77504387-3</t>
  </si>
  <si>
    <t>WINSPRAY</t>
  </si>
  <si>
    <t>ILLAPEL</t>
  </si>
  <si>
    <t>LILIAN CRISTINA CALDERÓN</t>
  </si>
  <si>
    <t>11936672-0</t>
  </si>
  <si>
    <t>PUNTO 600 FS</t>
  </si>
  <si>
    <t>COOPERATIVA FRUTICOLA AGRONUEZ CHOAPA</t>
  </si>
  <si>
    <t>65886110-7</t>
  </si>
  <si>
    <t>JANUS 480 FS</t>
  </si>
  <si>
    <t>SOCIEDAD AGROVETERINARIOS EL VALLE LTDA</t>
  </si>
  <si>
    <t>79780290-5</t>
  </si>
  <si>
    <t>WINSPRAY MISCIBLE COA</t>
  </si>
  <si>
    <t>BARRIOS Y TAPIA LTDA</t>
  </si>
  <si>
    <t>79829630-2</t>
  </si>
  <si>
    <t>BIOCAPSAICIN 500 EC</t>
  </si>
  <si>
    <t>SOCIEDAD COMERCIAL LOS NARANJOS LTDA.</t>
  </si>
  <si>
    <t>88416800-7</t>
  </si>
  <si>
    <t>CRUISER 600 FS SEMILLERO</t>
  </si>
  <si>
    <t>INDEPENDENCIA</t>
  </si>
  <si>
    <t>Imporagro "Pinto Pinto y Cía Ltda"</t>
  </si>
  <si>
    <t>78999450-1</t>
  </si>
  <si>
    <t>AMPLIGO 150 ZC</t>
  </si>
  <si>
    <t>IQUIQUE</t>
  </si>
  <si>
    <t>VIVIANA BEATRIZ PEÑA PAVEZ PROYECTOS, PAISAJISMO, JARDINES, SISTEMAS DE RIEGO E.I.R.L.</t>
  </si>
  <si>
    <t>76034503-2</t>
  </si>
  <si>
    <t>VOLIAM FLEXI 300 SC</t>
  </si>
  <si>
    <t>AQUALINE CENTRO ESPECIALISTA INDUSTRIAL LTDA.</t>
  </si>
  <si>
    <t>76098413-2</t>
  </si>
  <si>
    <t>MOVENTO 100 SC</t>
  </si>
  <si>
    <t>FERRETERIA AGRICOLA AQUALINE LIMITADA</t>
  </si>
  <si>
    <t>76404627-7</t>
  </si>
  <si>
    <t>IMIDACLOPRID  200 SL</t>
  </si>
  <si>
    <t>SECTOR_RAPA_NUI</t>
  </si>
  <si>
    <t>ISLA_DE_PASCUA</t>
  </si>
  <si>
    <t>INSUMOS AGROPECUARIOS RAPANUI SPA</t>
  </si>
  <si>
    <t>76740987-7</t>
  </si>
  <si>
    <t>GLADIADOR 450 WP</t>
  </si>
  <si>
    <t>SOCIEDAD Y DISTRIBUIDORA HARE TOA LTDA</t>
  </si>
  <si>
    <t>78624960-0</t>
  </si>
  <si>
    <t>DELEGATE</t>
  </si>
  <si>
    <t>BODEGA GV</t>
  </si>
  <si>
    <t>9044988-5</t>
  </si>
  <si>
    <t>PROSEED 700 WS</t>
  </si>
  <si>
    <t>FERRETERIA POIKE</t>
  </si>
  <si>
    <t>9444976-6</t>
  </si>
  <si>
    <t>TRIPP</t>
  </si>
  <si>
    <t>LA_CRUZ</t>
  </si>
  <si>
    <t>COMERCIAL NATURALPLANT LTDA.</t>
  </si>
  <si>
    <t>76478516-9</t>
  </si>
  <si>
    <t>DORVOX</t>
  </si>
  <si>
    <t>LA_LIGUA</t>
  </si>
  <si>
    <t>SOCIEDAD COMERCIAL BASAGRI SPA.</t>
  </si>
  <si>
    <t>77410161-6</t>
  </si>
  <si>
    <t>MOVENTO SMART 240 SC</t>
  </si>
  <si>
    <t>BIOIL SPRAY</t>
  </si>
  <si>
    <t>LA_REINA</t>
  </si>
  <si>
    <t>BIOGRAM S.A.</t>
  </si>
  <si>
    <t>99558330-5</t>
  </si>
  <si>
    <t>MAGISTER 20 SC</t>
  </si>
  <si>
    <t>LA_SERENA</t>
  </si>
  <si>
    <t>ROSENDO PINOCHET CERDA</t>
  </si>
  <si>
    <t>5094769-6</t>
  </si>
  <si>
    <t>ADMIRAL 10 EC</t>
  </si>
  <si>
    <t>AGROCOMERCIAL ELQUI SPA</t>
  </si>
  <si>
    <t>76756184-9</t>
  </si>
  <si>
    <t>INTREPID SC</t>
  </si>
  <si>
    <t>COMERCIAL EQA LIMITADA</t>
  </si>
  <si>
    <t>77823750-4</t>
  </si>
  <si>
    <t>KNOCKOUT</t>
  </si>
  <si>
    <t>SECTOR_RÍO_BUENO</t>
  </si>
  <si>
    <t>LA_UNION</t>
  </si>
  <si>
    <t>Cooperativa Agrícola y Lechera de la Unión Ltda. - Agencia La Unión</t>
  </si>
  <si>
    <t>AGRIMEK</t>
  </si>
  <si>
    <t>Cooperativa Agrícola y Lechera de la Unión Ltda. - Bodega Los Tambores</t>
  </si>
  <si>
    <t>PURE SPRAY 22 E</t>
  </si>
  <si>
    <t>LAMPA</t>
  </si>
  <si>
    <t>Bodega Taqueral Ltda. Central</t>
  </si>
  <si>
    <t>76072177-8</t>
  </si>
  <si>
    <t>APPLAUD 40 SC</t>
  </si>
  <si>
    <t>Sociedad Ferretera Moises Peñaloza e Hijos Ltda</t>
  </si>
  <si>
    <t>76481823-7</t>
  </si>
  <si>
    <t>PUZZLE SC</t>
  </si>
  <si>
    <t>Sumitomo</t>
  </si>
  <si>
    <t>96915790-k</t>
  </si>
  <si>
    <t>MOCAP 400 CS</t>
  </si>
  <si>
    <t>SECTOR_PANGUIPULLI</t>
  </si>
  <si>
    <t>LANCO</t>
  </si>
  <si>
    <t>FEDERICO ANTONIO SANCHEZ BALZER</t>
  </si>
  <si>
    <t>12205902-2</t>
  </si>
  <si>
    <t>CENTRIC 75 SG</t>
  </si>
  <si>
    <t>JOSE MANUEL BUZADA FAUNDEZ</t>
  </si>
  <si>
    <t>15252173-1</t>
  </si>
  <si>
    <t>NINJA</t>
  </si>
  <si>
    <t>VETERINARIA Y AGRICOLA FOYEKO SPA</t>
  </si>
  <si>
    <t>EXCELTO</t>
  </si>
  <si>
    <t>SECTOR_SAN_VICENTE</t>
  </si>
  <si>
    <t>LAS_CABRAS</t>
  </si>
  <si>
    <t>CALS LAS CABRAS</t>
  </si>
  <si>
    <t>VESPUGARD</t>
  </si>
  <si>
    <t>COOPEUMO (SUCURSAL LA CEBADA- LAS CABRAS)</t>
  </si>
  <si>
    <t>82400500-1</t>
  </si>
  <si>
    <t>PUZZLE 70% WG</t>
  </si>
  <si>
    <t>LAUTARO</t>
  </si>
  <si>
    <t>SOCIEDAD COMERCIAL CAMPOS Y COMPAÑÍA LTDA.</t>
  </si>
  <si>
    <t>76024703-0</t>
  </si>
  <si>
    <t>CARBARYL S 85</t>
  </si>
  <si>
    <t xml:space="preserve">PEDESTAL </t>
  </si>
  <si>
    <t>COMERCIAL FERRETERIA SAN DIEGO LIMITADA</t>
  </si>
  <si>
    <t>76573116-K</t>
  </si>
  <si>
    <t>NATUR' L OLEO</t>
  </si>
  <si>
    <t>COMERCIAL AGROFUCION SA.</t>
  </si>
  <si>
    <t>76916430-8</t>
  </si>
  <si>
    <t>IMIDACLOPRID 70% WS</t>
  </si>
  <si>
    <t>SOCIEDAD ROBIN MORA MAZA LIMITADA</t>
  </si>
  <si>
    <t>76953816-K</t>
  </si>
  <si>
    <t>CLORPIRIFOS S 48O</t>
  </si>
  <si>
    <t>NUTRIEN AG SOLUTIONS CHILE S.A</t>
  </si>
  <si>
    <t>ETANIS 50 EW</t>
  </si>
  <si>
    <t>LIMACHE</t>
  </si>
  <si>
    <t>AGROSERVICIOS CAPURRO SPA.</t>
  </si>
  <si>
    <t>76470297-2</t>
  </si>
  <si>
    <t>PROCLAIM FORTE</t>
  </si>
  <si>
    <t>AGRÍCOLA CESPED LIMACHE LTDA.</t>
  </si>
  <si>
    <t>76598050-K</t>
  </si>
  <si>
    <t>CLOSER</t>
  </si>
  <si>
    <t>TERVIGO</t>
  </si>
  <si>
    <t>CORMORAN EC</t>
  </si>
  <si>
    <t>LINARES</t>
  </si>
  <si>
    <t>JOSE MANUEL LOBOS RIOS</t>
  </si>
  <si>
    <t>4868473-4</t>
  </si>
  <si>
    <t>OVERKILL</t>
  </si>
  <si>
    <t>DELICO 100 EC</t>
  </si>
  <si>
    <t>SOCIEDAD AGRICOLA Y COMERCIAL LLANCANAO LTDA.</t>
  </si>
  <si>
    <t>76252159-8</t>
  </si>
  <si>
    <t>AMICOR</t>
  </si>
  <si>
    <t>AGROCOMERCIAL LOS LLEUQUES LTDA.</t>
  </si>
  <si>
    <t>77457710-6</t>
  </si>
  <si>
    <t>AVICTA</t>
  </si>
  <si>
    <t>SOCIEDAD QUEZADA HERMANOS Y COMPAÑIA LIMITADA</t>
  </si>
  <si>
    <t>77534250-1</t>
  </si>
  <si>
    <t>VERANGO PRIME</t>
  </si>
  <si>
    <t>COMERCIAL AGROPECUARIA Y FORESTAL ALAMEDA LIMITADA</t>
  </si>
  <si>
    <t>78647000-5</t>
  </si>
  <si>
    <t>PUNTO 70 WG</t>
  </si>
  <si>
    <t>AGRICOLA REGIONAL</t>
  </si>
  <si>
    <t>78838840-3</t>
  </si>
  <si>
    <t>ORBITA SC</t>
  </si>
  <si>
    <t>COPEVAL S.A.</t>
  </si>
  <si>
    <t>CARBARYL 480 SC</t>
  </si>
  <si>
    <t>COOPERATIVA AGRICOLA LECHERA SANTIAGO LTDA.</t>
  </si>
  <si>
    <t>ANTIPODA 200 EC</t>
  </si>
  <si>
    <t>DOMINGO ANTONIO SILVA ESPINOZA</t>
  </si>
  <si>
    <t>9446772-1</t>
  </si>
  <si>
    <t>COLT 45 WP</t>
  </si>
  <si>
    <t>Comercial e Inmobiliaria Culmen S.A.</t>
  </si>
  <si>
    <t>96596150-K</t>
  </si>
  <si>
    <t>IMICLAN 70 WP</t>
  </si>
  <si>
    <t>COAGRA S.A</t>
  </si>
  <si>
    <t>INVICTO 50 CS</t>
  </si>
  <si>
    <t>NUTRIEN AG SOLUTIONS CHILE S A</t>
  </si>
  <si>
    <t xml:space="preserve">BIFENTRIN 100 EC </t>
  </si>
  <si>
    <t>IANSAGRO S.A</t>
  </si>
  <si>
    <t>96772810-1</t>
  </si>
  <si>
    <t>ACETAMIPRID 70% WP</t>
  </si>
  <si>
    <t>TATTERSALL AGROINSUMOS S A</t>
  </si>
  <si>
    <t>LAMBDA CIHALOTRINA 50 EC</t>
  </si>
  <si>
    <t>SECTOR_SANTA_CRUZ</t>
  </si>
  <si>
    <t>LITUECHE</t>
  </si>
  <si>
    <t>EL LABRADOR - ISMAEL GUERRERO VARGAS INVERSION Y DESARROLLO EIRL</t>
  </si>
  <si>
    <t>10593835-7</t>
  </si>
  <si>
    <t>ACECLAN 70 WP</t>
  </si>
  <si>
    <t>SOC. DIST. E IMPORTADORA AGROMEDICAL SPA</t>
  </si>
  <si>
    <t>76512949-4</t>
  </si>
  <si>
    <t>PREDATOR</t>
  </si>
  <si>
    <t>LLAILLAY</t>
  </si>
  <si>
    <t>AGROVET LTDA</t>
  </si>
  <si>
    <t>86472600-3</t>
  </si>
  <si>
    <t>AZYRA</t>
  </si>
  <si>
    <t>LLANQUIHUE</t>
  </si>
  <si>
    <t>EXIREL</t>
  </si>
  <si>
    <t>LO_BARNECHEA</t>
  </si>
  <si>
    <t>Homevan Services SPA</t>
  </si>
  <si>
    <t>77511900-4</t>
  </si>
  <si>
    <t>CONNECT 112,5 SC</t>
  </si>
  <si>
    <t>LOLOL</t>
  </si>
  <si>
    <t>ANIAGRO SPA</t>
  </si>
  <si>
    <t>77803678-9</t>
  </si>
  <si>
    <t>FORTENZA SEMILLERO</t>
  </si>
  <si>
    <t>LONCOCHE</t>
  </si>
  <si>
    <t>COOPERATIVA SILVOAGROPECUARIA Y DE SERVICIOS DE LONCOCHE</t>
  </si>
  <si>
    <t>65065828-0</t>
  </si>
  <si>
    <t>ZEUS 480 SC</t>
  </si>
  <si>
    <t>SOCIEDAD AGRICOLA DE VENTAS Y SERVICIOS SPA</t>
  </si>
  <si>
    <t>77752994-3</t>
  </si>
  <si>
    <t>CLORPIRIFOS 480 EC</t>
  </si>
  <si>
    <t>FEROSOR AGRICOLA S A</t>
  </si>
  <si>
    <t>96789520-2</t>
  </si>
  <si>
    <t>NIMITZ 480 EC</t>
  </si>
  <si>
    <t>LONGAVI</t>
  </si>
  <si>
    <t>ZENON ALEJANBDRO VALLEJOS VERGARA</t>
  </si>
  <si>
    <t>17447260-2</t>
  </si>
  <si>
    <t>IMICLAN 600 FS</t>
  </si>
  <si>
    <t>LUIS NORAMBUENA CERDA</t>
  </si>
  <si>
    <t>6013408-1</t>
  </si>
  <si>
    <t xml:space="preserve">QUILATE 700 WP </t>
  </si>
  <si>
    <t>JOSE VICTOR SANTANDER KRAMM</t>
  </si>
  <si>
    <t>6847163-K</t>
  </si>
  <si>
    <t>STARKLE 20 % SG</t>
  </si>
  <si>
    <t>JUAN CARLOS REBOLLEDO VILLAGRA</t>
  </si>
  <si>
    <t>7152725-5</t>
  </si>
  <si>
    <t>MINECTO PRO</t>
  </si>
  <si>
    <t>SOCIEDAD COMERCIAL Y DE GESTION AGROLEM LTDA.</t>
  </si>
  <si>
    <t>76074292-9</t>
  </si>
  <si>
    <t>MAJESTIC</t>
  </si>
  <si>
    <t>LOS_ALAMOS</t>
  </si>
  <si>
    <t>AGRO-FERRETERIA PACHAMAMA</t>
  </si>
  <si>
    <t>76970516-3</t>
  </si>
  <si>
    <t>HURRICANE 70 WG</t>
  </si>
  <si>
    <t>SECTOR_LOS_ANDES</t>
  </si>
  <si>
    <t>LOS_ANDES</t>
  </si>
  <si>
    <t>LIRA GARNHAM Y CÍA LTDA</t>
  </si>
  <si>
    <t>KANDA</t>
  </si>
  <si>
    <t>SECTOR_LOS_ÁNGELES</t>
  </si>
  <si>
    <t>LOS_ANGELES</t>
  </si>
  <si>
    <t>NEW CH-CFI</t>
  </si>
  <si>
    <t>LIRA, GARNHAM Y CIA. LTDA</t>
  </si>
  <si>
    <t>NEW CH-RI</t>
  </si>
  <si>
    <t>AGROCOMERCIAL BEJAR LTDA</t>
  </si>
  <si>
    <t>76474744-5</t>
  </si>
  <si>
    <t>ACAROSPRAY COA</t>
  </si>
  <si>
    <t>EMPRESA BIOSUR SPA</t>
  </si>
  <si>
    <t>KONAN 240 SC</t>
  </si>
  <si>
    <t>GRANOS Y PRODUCTOS SUR SPA</t>
  </si>
  <si>
    <t>BELENUS 30 WG</t>
  </si>
  <si>
    <t>VERIMARK</t>
  </si>
  <si>
    <t>HECTOR ORMEÑO GUZMAN</t>
  </si>
  <si>
    <t>7726959-2</t>
  </si>
  <si>
    <t>SPRINGER</t>
  </si>
  <si>
    <t>NEMATHORIN 10G</t>
  </si>
  <si>
    <t>FORTENZA</t>
  </si>
  <si>
    <t>COOPERATIVA BIOCOOP LTDA</t>
  </si>
  <si>
    <t>82262700-5</t>
  </si>
  <si>
    <t>VERTIMEC FLORA</t>
  </si>
  <si>
    <t>COOPERATIVA AGRICOLA Y DE SERVICIOS LTDA</t>
  </si>
  <si>
    <t>GALACTIC</t>
  </si>
  <si>
    <t>AVAUNT</t>
  </si>
  <si>
    <t xml:space="preserve">ACETAMIPRID 20% SP </t>
  </si>
  <si>
    <t>TATTERSALL AGROINSUMOS S.A</t>
  </si>
  <si>
    <t>TWINGUARD</t>
  </si>
  <si>
    <t>ARYSTA LIFESCIENCE CHILE S.A.</t>
  </si>
  <si>
    <t>99575150-K</t>
  </si>
  <si>
    <t>PREDECTOR 125 SC</t>
  </si>
  <si>
    <t>LOS_LAGOS_COMUNA</t>
  </si>
  <si>
    <t>VETERINARIA SURVET SPA</t>
  </si>
  <si>
    <t>76372731-9</t>
  </si>
  <si>
    <t>SPIRIDOR</t>
  </si>
  <si>
    <t>COMPANIA AGROPECUARIA COPEVAL SA</t>
  </si>
  <si>
    <t>REQUIEM PRIME</t>
  </si>
  <si>
    <t>LEVERAGE</t>
  </si>
  <si>
    <t>ACRAMITE 480 SC</t>
  </si>
  <si>
    <t>FEROSOR AGRICOLA SA</t>
  </si>
  <si>
    <t>FONTE 75 EW</t>
  </si>
  <si>
    <t>LOS_MUERMOS</t>
  </si>
  <si>
    <t>SOCIEDAD COMERCIALIZADORA FUTUROLAC S.A</t>
  </si>
  <si>
    <t>76315979-5</t>
  </si>
  <si>
    <t>NUPRID 60 FS</t>
  </si>
  <si>
    <t>COPERATIVA AGRICOLA Y DE SERVICIOS LTDA</t>
  </si>
  <si>
    <t>NEMESIS 5 SG</t>
  </si>
  <si>
    <t>BORNEO 11 SC</t>
  </si>
  <si>
    <t>LOS_VILOS</t>
  </si>
  <si>
    <t>RODRIGO SAAVEDRA ARREDONDO</t>
  </si>
  <si>
    <t>14615526-K</t>
  </si>
  <si>
    <t>EPINGLE 10 EW</t>
  </si>
  <si>
    <t>SOCIEDAD COMERCIAL LOS NARANJOS LTDA</t>
  </si>
  <si>
    <t>URANO 200 SC</t>
  </si>
  <si>
    <t>SECTOR_VALDIVIA</t>
  </si>
  <si>
    <t>MAFIL</t>
  </si>
  <si>
    <t>COOPRINSEM COMERCIAL MAFIL</t>
  </si>
  <si>
    <t>SIVANTO PRIME</t>
  </si>
  <si>
    <t>MAIPU</t>
  </si>
  <si>
    <t>Comercializadora Agrogrecia Ltda.</t>
  </si>
  <si>
    <t>76190200-8</t>
  </si>
  <si>
    <t>BISMARCK</t>
  </si>
  <si>
    <t>GMT</t>
  </si>
  <si>
    <t>KAISO SORBIE 24 EG</t>
  </si>
  <si>
    <t>Agroconnexion SPA</t>
  </si>
  <si>
    <t>78986280-k</t>
  </si>
  <si>
    <t>TREBON 30 EC</t>
  </si>
  <si>
    <t>Clariant Chile Limitada</t>
  </si>
  <si>
    <t>80853400-2</t>
  </si>
  <si>
    <t>MAINSPRING FLORA</t>
  </si>
  <si>
    <t>MALLOA</t>
  </si>
  <si>
    <t>ARENA FERTILIZANTES Y  SEMILLAS DISTRIBUIDORA LTDA.</t>
  </si>
  <si>
    <t>76054035-8</t>
  </si>
  <si>
    <t xml:space="preserve">BLENDEX </t>
  </si>
  <si>
    <t>MARIQUINA</t>
  </si>
  <si>
    <t>ELISA DEL CARMEN HUENTEQUEO VEGA</t>
  </si>
  <si>
    <t>8450363-0</t>
  </si>
  <si>
    <t>ACETAMIPRID 200 SC</t>
  </si>
  <si>
    <t>MAULE_COMUNA</t>
  </si>
  <si>
    <t>BIO INSUMOS NATIVA SPA</t>
  </si>
  <si>
    <t>77807250-5</t>
  </si>
  <si>
    <t>IMAXI</t>
  </si>
  <si>
    <t>MELIPEUCO</t>
  </si>
  <si>
    <t>FASTAC DUO</t>
  </si>
  <si>
    <t>MELIPILLA</t>
  </si>
  <si>
    <t>MARTINEZ &amp; VALDIVIESO S.A.</t>
  </si>
  <si>
    <t>VERSYS</t>
  </si>
  <si>
    <t>AGROCOMERCIAL LAS MERCEDES SPA</t>
  </si>
  <si>
    <t>77073713-3</t>
  </si>
  <si>
    <t>OVISPRAY</t>
  </si>
  <si>
    <t>AGROCULTIVO SPA</t>
  </si>
  <si>
    <t>77227481-5</t>
  </si>
  <si>
    <t>TIACLOPRID 480 SC</t>
  </si>
  <si>
    <t>CENTRAL GRIFERIAS LTDA.</t>
  </si>
  <si>
    <t>77287540-1</t>
  </si>
  <si>
    <t>CARPOVIRUSINE EVO 2</t>
  </si>
  <si>
    <t>PIRIPROXIFEN 100 EC</t>
  </si>
  <si>
    <t>BARRERA 9% GS</t>
  </si>
  <si>
    <t>ESPIRODICLOFEN 240 SC</t>
  </si>
  <si>
    <t>MOLINA</t>
  </si>
  <si>
    <t>ROSSANA LORENA MARCHANT CARDENAS</t>
  </si>
  <si>
    <t>13063548-2</t>
  </si>
  <si>
    <t>QUILATE 225 SL</t>
  </si>
  <si>
    <t>GERALDINE GOMEZ VALENZUELA</t>
  </si>
  <si>
    <t>18678458-8</t>
  </si>
  <si>
    <t>JUNO 45% WP</t>
  </si>
  <si>
    <t>FERRETERIA JUAN CARLOS ARANDA ARANDA EIRL</t>
  </si>
  <si>
    <t>76185802-5</t>
  </si>
  <si>
    <t>MUTEKI</t>
  </si>
  <si>
    <t>MARIA MORAGA VARAS</t>
  </si>
  <si>
    <t>9302573-3</t>
  </si>
  <si>
    <t>TEC-FORT</t>
  </si>
  <si>
    <t>SECTOR_MULCHÉN</t>
  </si>
  <si>
    <t>MULCHEN</t>
  </si>
  <si>
    <t>ROBERTO ALLAIRE CABEZAS</t>
  </si>
  <si>
    <t>6988415-6</t>
  </si>
  <si>
    <t>CHEROKEE 250 FS</t>
  </si>
  <si>
    <t>COOP. AGRÍCOLA DE PRODUCTORES BIO BIO LTDA</t>
  </si>
  <si>
    <t>OBERON</t>
  </si>
  <si>
    <t>NACIMIENTO</t>
  </si>
  <si>
    <t>FERNANDA SANDOVAL TRONCOSO</t>
  </si>
  <si>
    <t>16995246-9</t>
  </si>
  <si>
    <t>VAYEGO</t>
  </si>
  <si>
    <t>NANCAGUA</t>
  </si>
  <si>
    <t>Jorge Gutierrez Leyton</t>
  </si>
  <si>
    <t>11530736-3</t>
  </si>
  <si>
    <t>DAVANTOR</t>
  </si>
  <si>
    <t>Sociedad Agricola y Comercial Tu Agro Spa</t>
  </si>
  <si>
    <t>76862664-2</t>
  </si>
  <si>
    <t>RIAMBA</t>
  </si>
  <si>
    <t>SECTOR_ULTIMA_ESPERANZA</t>
  </si>
  <si>
    <t>NATALES</t>
  </si>
  <si>
    <t>PATAGON PETS, COMERCIAL TERRAVENTO LTDA</t>
  </si>
  <si>
    <t>77833600-6</t>
  </si>
  <si>
    <t>QUILATE PLUS 45% WP</t>
  </si>
  <si>
    <t>AGRICOLA Y VETERINARIA NATALES LTDA.</t>
  </si>
  <si>
    <t>79839620-K</t>
  </si>
  <si>
    <t>TURBINE</t>
  </si>
  <si>
    <t>NUEVA_IMPERIAL</t>
  </si>
  <si>
    <t>CLAUDIA ALEJANDRA ARANEDA LIRA</t>
  </si>
  <si>
    <t>12068987-8</t>
  </si>
  <si>
    <t>TWINGUARD RTU</t>
  </si>
  <si>
    <t>DISTRIBUIDORA DE SEMILLAS, ABONOS Y HERBICIDAS MÓNICA SANTOS E.I.R.L.</t>
  </si>
  <si>
    <t>76066817-6</t>
  </si>
  <si>
    <t>ENTIGRIS</t>
  </si>
  <si>
    <t>DEISY MAGALY VELASQUEZ SANTOS COMERCIAL EIRL ( BODEGA LA CHACRA )</t>
  </si>
  <si>
    <t>76098832-4</t>
  </si>
  <si>
    <t>KINSTA</t>
  </si>
  <si>
    <t>PEDRO AGUIRRE COMERCIAL E INDUSTRIAL SPA</t>
  </si>
  <si>
    <t>76508365-6</t>
  </si>
  <si>
    <t>MINECTO STAR</t>
  </si>
  <si>
    <t>DISTRIBUIDORA RP SPA</t>
  </si>
  <si>
    <t>76988252-9</t>
  </si>
  <si>
    <t>IMI 600 FS</t>
  </si>
  <si>
    <t>DISTRIBUIDORA KIARLUNA NUEVA IMPERIAL SPA</t>
  </si>
  <si>
    <t>77373022-9</t>
  </si>
  <si>
    <t>EXPANDER</t>
  </si>
  <si>
    <t>SOCIEDAD COMERCIAL LA BALLICA LIMITADA</t>
  </si>
  <si>
    <t>79513250-3</t>
  </si>
  <si>
    <t>JESSICA WENZEL LUKSIC</t>
  </si>
  <si>
    <t>9189325-8</t>
  </si>
  <si>
    <t>STONG 480 SC</t>
  </si>
  <si>
    <t>ÑIQUEN</t>
  </si>
  <si>
    <t>DZD Ferreteria SPA.</t>
  </si>
  <si>
    <t>77801819-5</t>
  </si>
  <si>
    <t>BB-PROTEC</t>
  </si>
  <si>
    <t>ÑUÑOA</t>
  </si>
  <si>
    <t>BIOPACIFIC SPA</t>
  </si>
  <si>
    <t>76225966-4</t>
  </si>
  <si>
    <t>LAUDENTO 200 SC</t>
  </si>
  <si>
    <t>SECTOR_RANCAGUA</t>
  </si>
  <si>
    <t>OLIVAR</t>
  </si>
  <si>
    <t>TATTERSAL AGROINSUMOS  S.A.</t>
  </si>
  <si>
    <t>MANZATE 200</t>
  </si>
  <si>
    <t>VALENT BIOSCIENCESCHILE S.A.</t>
  </si>
  <si>
    <t>CURZATE M 8</t>
  </si>
  <si>
    <t>SECTOR_OSORNO</t>
  </si>
  <si>
    <t>OSORNO</t>
  </si>
  <si>
    <t>BAYLETON 25% WP</t>
  </si>
  <si>
    <t>EMPRESAS BIO SUR SPA</t>
  </si>
  <si>
    <t>POMARSOL FORTE 80% WG</t>
  </si>
  <si>
    <t>AGROTRUST</t>
  </si>
  <si>
    <t>78288150-7</t>
  </si>
  <si>
    <t>BAYTAN 150 FS</t>
  </si>
  <si>
    <t>81290000-6</t>
  </si>
  <si>
    <t>CAPTAN 83 WP</t>
  </si>
  <si>
    <t>BOTRAN 75 WP</t>
  </si>
  <si>
    <t>TILT 250 EC</t>
  </si>
  <si>
    <t>coperativa agricola y de servicios limitada</t>
  </si>
  <si>
    <t>SYLLIT 65 WP</t>
  </si>
  <si>
    <t>Covepa Spa.</t>
  </si>
  <si>
    <t>MANCOCAPAC</t>
  </si>
  <si>
    <t>CAPTAN 80 WP</t>
  </si>
  <si>
    <t>IMPACT</t>
  </si>
  <si>
    <t>Ferosor Agricola S.A.</t>
  </si>
  <si>
    <t>POLYRAM DF</t>
  </si>
  <si>
    <t>WAREHOUSING VALLE VERDE S.A</t>
  </si>
  <si>
    <t>96900530-1</t>
  </si>
  <si>
    <t>CERCOBIN M</t>
  </si>
  <si>
    <t>OVALLE</t>
  </si>
  <si>
    <t>HENRY GABRIEL CASTRO ROJAS</t>
  </si>
  <si>
    <t>5381277-5</t>
  </si>
  <si>
    <t>ROVRAL 50% WP</t>
  </si>
  <si>
    <t>VETERINARIA PATRICIO ROCO A. EIRL</t>
  </si>
  <si>
    <t>ALIETTE 80% WP</t>
  </si>
  <si>
    <t>VETERINARIA ROCO Y CIA LTDA</t>
  </si>
  <si>
    <t>76562590-4</t>
  </si>
  <si>
    <t>SYSTHANE 40 WP</t>
  </si>
  <si>
    <t>SOCIEDAD AGROCOMERCIAL JULIO POLANCO G. LTDA</t>
  </si>
  <si>
    <t>77067290-2</t>
  </si>
  <si>
    <t>SAPROL 190 EC</t>
  </si>
  <si>
    <t>SOCIEDAD ALBERTO SARTORI Y COMPAÑÍA LTDA</t>
  </si>
  <si>
    <t>79674810-9</t>
  </si>
  <si>
    <t>WOLMAN CCA-C 70%</t>
  </si>
  <si>
    <t>BINAB T PELLET GR</t>
  </si>
  <si>
    <t>BINAB-T WP</t>
  </si>
  <si>
    <t>COOPERATIVA AGRÍCOLA CONTROL PISQUERO</t>
  </si>
  <si>
    <t>81805700-8</t>
  </si>
  <si>
    <t>FUNGAFLOR 500 EC</t>
  </si>
  <si>
    <t>QUIMETAL INDUSTRIAL S.A.</t>
  </si>
  <si>
    <t>87001500-3</t>
  </si>
  <si>
    <t>VONDOZEB</t>
  </si>
  <si>
    <t>JORGE HERNANDEZ Y COMPAÑÍA LTDA</t>
  </si>
  <si>
    <t>88548700-9</t>
  </si>
  <si>
    <t>INFERNO 80 WP</t>
  </si>
  <si>
    <t>GALBEN M</t>
  </si>
  <si>
    <t xml:space="preserve">DACONIL 500 </t>
  </si>
  <si>
    <t>SECTOR_TALAGANTE</t>
  </si>
  <si>
    <t>PADRE_HURTADO</t>
  </si>
  <si>
    <t>NICHINO CHILE SPA</t>
  </si>
  <si>
    <t>76731059-7</t>
  </si>
  <si>
    <t>SYSTHANE 2 EC</t>
  </si>
  <si>
    <t>SIPCAM CHILE SPA</t>
  </si>
  <si>
    <t>77225230-7</t>
  </si>
  <si>
    <t xml:space="preserve">AZUFRE MOJABLE </t>
  </si>
  <si>
    <t>ARYSTA LIFESCIENCE CHILE SPA</t>
  </si>
  <si>
    <t>BENEX</t>
  </si>
  <si>
    <t>PADRE_LAS_CASAS</t>
  </si>
  <si>
    <t>CRISTIAN GARCES IBARRA</t>
  </si>
  <si>
    <t>14035521-6</t>
  </si>
  <si>
    <t>STREPTO PLUS</t>
  </si>
  <si>
    <t>ALTO 100 SL</t>
  </si>
  <si>
    <t>ROVRAL 4 FLO</t>
  </si>
  <si>
    <t>AZUFRE FLOABLE AN 600</t>
  </si>
  <si>
    <t>PAILLACO</t>
  </si>
  <si>
    <t>FOLPAN 50 WP</t>
  </si>
  <si>
    <t>BENOMYL 50 PM</t>
  </si>
  <si>
    <t>PAINE</t>
  </si>
  <si>
    <t>BIOAMERICA S.A.</t>
  </si>
  <si>
    <t>78580740-5</t>
  </si>
  <si>
    <t>TRIFMINE 30 WP</t>
  </si>
  <si>
    <t>RUBIGAN</t>
  </si>
  <si>
    <t>PANGUIPULLI</t>
  </si>
  <si>
    <t>AGROPANGUI SPA</t>
  </si>
  <si>
    <t>77459711-5</t>
  </si>
  <si>
    <t>INDAR 2 F</t>
  </si>
  <si>
    <t>COOPRINSEM SUCURSAL PANGUIPULLI</t>
  </si>
  <si>
    <t>MANCOZEB 80% PM</t>
  </si>
  <si>
    <t>SECTOR_PARRAL</t>
  </si>
  <si>
    <t>PARRAL</t>
  </si>
  <si>
    <t>ISIDORO ENRIQUE GONZALEZ CORREA</t>
  </si>
  <si>
    <t>5726271-0</t>
  </si>
  <si>
    <t>VONDOZEB 75 WG</t>
  </si>
  <si>
    <t>ESPINOSA SOTO ISMAEL Y COMPAÑÍA LIMITADA</t>
  </si>
  <si>
    <t>77366440-4</t>
  </si>
  <si>
    <t>ANAGRAN PLUS</t>
  </si>
  <si>
    <t>ASESORIAS AGRICOLAS HORTISUR LIMITADA</t>
  </si>
  <si>
    <t>78993890-3</t>
  </si>
  <si>
    <t>CLOROTALONIL 50 FLOABLE</t>
  </si>
  <si>
    <t>COMPAÑÍA AGROPECUARIA COPEVAL S.A</t>
  </si>
  <si>
    <t>PASTA PODA TPN 50</t>
  </si>
  <si>
    <t>ACROBAT MZ 690 WP</t>
  </si>
  <si>
    <t>SWIFT T-25</t>
  </si>
  <si>
    <t>COMERCIAL DON JOSE S.A</t>
  </si>
  <si>
    <t>96784540-K</t>
  </si>
  <si>
    <t>VINCIT FLO</t>
  </si>
  <si>
    <t>PELLUHUE</t>
  </si>
  <si>
    <t>Ximena Ivonne Quintana Barriga</t>
  </si>
  <si>
    <t>13206764-3</t>
  </si>
  <si>
    <t>FERBAM 76 WG</t>
  </si>
  <si>
    <t>Miguel Ivan Leal Pavez</t>
  </si>
  <si>
    <t>16904717-0</t>
  </si>
  <si>
    <t>BUMPER 25 EC</t>
  </si>
  <si>
    <t>Comercializadora Carla Patricia Espinosa Zárate</t>
  </si>
  <si>
    <t>76794328-8</t>
  </si>
  <si>
    <t>DODINE 65 WP</t>
  </si>
  <si>
    <t>Comercializadora de insumo agricola agropelluhue linitada</t>
  </si>
  <si>
    <t>77211663-2</t>
  </si>
  <si>
    <t>FUNGICUP WP</t>
  </si>
  <si>
    <t>PEMUCO</t>
  </si>
  <si>
    <t>Jaime Lamas Monsalves Ferreteria EIRL</t>
  </si>
  <si>
    <t>76199696-7</t>
  </si>
  <si>
    <t>METALAXIL COBRE</t>
  </si>
  <si>
    <t>PENCO</t>
  </si>
  <si>
    <t>NUTRIEN AG SOLUTIONS CHILE SA</t>
  </si>
  <si>
    <t>CHLOROTHALONIL 500 SC</t>
  </si>
  <si>
    <t>PEÑAFLOR</t>
  </si>
  <si>
    <t>AGRO AGRO SPA</t>
  </si>
  <si>
    <t>77157524-2</t>
  </si>
  <si>
    <t>TRIADIMEFON 25 WP</t>
  </si>
  <si>
    <t>PEUMO</t>
  </si>
  <si>
    <t>AGROSIEMBRA SPA</t>
  </si>
  <si>
    <t>7775814-7</t>
  </si>
  <si>
    <t>MIRAGE 40 EC</t>
  </si>
  <si>
    <t>COOPEUMO (CASA MATRIZ)</t>
  </si>
  <si>
    <t>PUGIL 50 SC</t>
  </si>
  <si>
    <t>PICHIDEGUA</t>
  </si>
  <si>
    <t>COOPEUMO (SUCURSAL COVADONGA - PICHIDEGUA)</t>
  </si>
  <si>
    <t>CHLOROTHALONIL 75 WG</t>
  </si>
  <si>
    <t>COOPEUMO (SUCURSAL PATAGUA CERRO - PICHIDEGUA)</t>
  </si>
  <si>
    <t>LONLIFE LIQUIDO</t>
  </si>
  <si>
    <t>COOPEUMO (SUCURSAL SAN ROBERTO - PICHIDEGUA)</t>
  </si>
  <si>
    <t>SCALA 400 SC</t>
  </si>
  <si>
    <t>PICHILEMU</t>
  </si>
  <si>
    <t>FERNANDO IBARRA COMERCIAL COSTA CENTRO</t>
  </si>
  <si>
    <t>5344903-4</t>
  </si>
  <si>
    <t>TOPAS 200 EW</t>
  </si>
  <si>
    <t>PINTO</t>
  </si>
  <si>
    <t>AGRICOLA OJEDA Y WEISSER LTDA.</t>
  </si>
  <si>
    <t>76681624-K</t>
  </si>
  <si>
    <t>INDAR FLO 30 FS</t>
  </si>
  <si>
    <t>FERRETERIA SETAMAX</t>
  </si>
  <si>
    <t>76796345-9</t>
  </si>
  <si>
    <t>TACHIGAREN 70 WP</t>
  </si>
  <si>
    <t>CRISTIAN ROBERTO LARA REYES</t>
  </si>
  <si>
    <t>8646001-7</t>
  </si>
  <si>
    <t>SCORE 250 EC</t>
  </si>
  <si>
    <t>PITRUFQUEN</t>
  </si>
  <si>
    <t>SOC AGRICOLA HUIFQUENCO Y COMPANIA LIMITADA</t>
  </si>
  <si>
    <t>78633060-2</t>
  </si>
  <si>
    <t>METALAXIL-MZ 58 WP</t>
  </si>
  <si>
    <t>COPEVA S.A</t>
  </si>
  <si>
    <t>DUETT</t>
  </si>
  <si>
    <t>PORTEZUELO</t>
  </si>
  <si>
    <t>AGRO. OSEC SPA</t>
  </si>
  <si>
    <t>77236505-5</t>
  </si>
  <si>
    <t>VANGARD 50 WG</t>
  </si>
  <si>
    <t>SECTOR_TAMARUGAL</t>
  </si>
  <si>
    <t>POZO_ALMONTE</t>
  </si>
  <si>
    <t>FERNANDA RELOS SEPÚLVEDA</t>
  </si>
  <si>
    <t>20249068-9</t>
  </si>
  <si>
    <t>BRAVO 720</t>
  </si>
  <si>
    <t>BERTHA FLORES RAMIREZ</t>
  </si>
  <si>
    <t>22700179-8</t>
  </si>
  <si>
    <t>SWITCH 62,5 WG</t>
  </si>
  <si>
    <t>PUCON</t>
  </si>
  <si>
    <t>CLAUDIA MARCELA CARCAMO SOTO</t>
  </si>
  <si>
    <t>12558200-1</t>
  </si>
  <si>
    <t>CAPTAN DUST</t>
  </si>
  <si>
    <t>PUDAHUEL</t>
  </si>
  <si>
    <t>BTS INTRADE Laboratorios</t>
  </si>
  <si>
    <t>78933270-3</t>
  </si>
  <si>
    <t>METALAXIL 25 DP</t>
  </si>
  <si>
    <t>Chemie</t>
  </si>
  <si>
    <t>79813740-9</t>
  </si>
  <si>
    <t>DEFENSE 80 WP</t>
  </si>
  <si>
    <t>UPL Chile</t>
  </si>
  <si>
    <t>POLYBEN 50 WP</t>
  </si>
  <si>
    <t>PUENTE_ALTO</t>
  </si>
  <si>
    <t>IN-PACTA SPA.</t>
  </si>
  <si>
    <t>76214671-1</t>
  </si>
  <si>
    <t>HORTYL 50 F</t>
  </si>
  <si>
    <t>PUERTO_MONTT</t>
  </si>
  <si>
    <t>TIMBERLUX CCA-C 70</t>
  </si>
  <si>
    <t>PUERTO_VARAS</t>
  </si>
  <si>
    <t>77090370-k</t>
  </si>
  <si>
    <t>SUMISCLEX 50% WP</t>
  </si>
  <si>
    <t>MAD-PLUS</t>
  </si>
  <si>
    <t>PODASTIK</t>
  </si>
  <si>
    <t>REFLEX 200 FS</t>
  </si>
  <si>
    <t>STROBY SC</t>
  </si>
  <si>
    <t>HORIZON 25 % WP</t>
  </si>
  <si>
    <t>FEROSOR</t>
  </si>
  <si>
    <t>SCORE BETA 475 EC</t>
  </si>
  <si>
    <t>SECTOR_MAGALLANES</t>
  </si>
  <si>
    <t>PUNTA_ARENAS</t>
  </si>
  <si>
    <t>RINCON GANADERO</t>
  </si>
  <si>
    <t>76223837-3</t>
  </si>
  <si>
    <t xml:space="preserve">DIVIDEND 150 FS </t>
  </si>
  <si>
    <t>COMERCIAL SAN MARCOS</t>
  </si>
  <si>
    <t>76991593-1</t>
  </si>
  <si>
    <t>RUKON 50 WP</t>
  </si>
  <si>
    <t>MI JARDIN</t>
  </si>
  <si>
    <t>77783920-9</t>
  </si>
  <si>
    <t>CELEST 025 FS</t>
  </si>
  <si>
    <t>FERRETERIA EL AGUILA</t>
  </si>
  <si>
    <t>83957900-4</t>
  </si>
  <si>
    <t>CARAMBA 90 SL</t>
  </si>
  <si>
    <t>COVEPA</t>
  </si>
  <si>
    <t>ATOUT 10</t>
  </si>
  <si>
    <t>FERRETERIA CAMPO SUR</t>
  </si>
  <si>
    <t>8987058-5</t>
  </si>
  <si>
    <t>JANGAL</t>
  </si>
  <si>
    <t>SODIMAC PUNTA ARENAS</t>
  </si>
  <si>
    <t>ORIUS 25 EW</t>
  </si>
  <si>
    <t>PUQUELDON</t>
  </si>
  <si>
    <t>MARCIA TORRES CARDENAS</t>
  </si>
  <si>
    <t>15645311-0</t>
  </si>
  <si>
    <t>TELDOR 50% WP</t>
  </si>
  <si>
    <t>PUREN</t>
  </si>
  <si>
    <t>JAIRO CARVAJAL ARANEDA</t>
  </si>
  <si>
    <t>18296141-8</t>
  </si>
  <si>
    <t>PRESERVANTES DE MADERA CCA Tipo C</t>
  </si>
  <si>
    <t>COMERCIALIZADORA SPICHIGER CANTERGIANI E HIJOS</t>
  </si>
  <si>
    <t>76587287-1</t>
  </si>
  <si>
    <t>POLISUL 35</t>
  </si>
  <si>
    <t>COOPERATIVA Y AGROCOMERCIAL SAN JUAN SPA</t>
  </si>
  <si>
    <t>77353721-6</t>
  </si>
  <si>
    <t>CUTROL</t>
  </si>
  <si>
    <t>SECTOR_RÍO_NEGRO</t>
  </si>
  <si>
    <t>PURRANQUE</t>
  </si>
  <si>
    <t>PROPLANT 72 SL</t>
  </si>
  <si>
    <t>QUADRIS</t>
  </si>
  <si>
    <t>FEROSOR S.A</t>
  </si>
  <si>
    <t>96789600-6</t>
  </si>
  <si>
    <t>WOLMAN CCA-C 60%</t>
  </si>
  <si>
    <t>QUELLON</t>
  </si>
  <si>
    <t>QUILICURA</t>
  </si>
  <si>
    <t>QUINTEC</t>
  </si>
  <si>
    <t>Productos Técnicos Protecsa S.A.</t>
  </si>
  <si>
    <t>96540330-2</t>
  </si>
  <si>
    <t>CLARINET 200 SC</t>
  </si>
  <si>
    <t>QUILLON</t>
  </si>
  <si>
    <t>Jose Wilfredo Romero Peñailillo</t>
  </si>
  <si>
    <t>10358674-7</t>
  </si>
  <si>
    <t>ATLAS 25 EW</t>
  </si>
  <si>
    <t>Servicio y Aserorias Agricola Francisco Javier Araya</t>
  </si>
  <si>
    <t>76455599-6</t>
  </si>
  <si>
    <t>PRIORI</t>
  </si>
  <si>
    <t>QUILLOTA</t>
  </si>
  <si>
    <t>SOCIEDAD AGRÍCOLA Y COMERCIAL FUSETEC LTDA.</t>
  </si>
  <si>
    <t>76004710-4</t>
  </si>
  <si>
    <t>FLINT 50 % WG</t>
  </si>
  <si>
    <t>SOCIEDAD DE SERVICIOS BUGAMBILIA LTDA.</t>
  </si>
  <si>
    <t>77136426-8</t>
  </si>
  <si>
    <t>KOPER 87 WP</t>
  </si>
  <si>
    <t>SOCIEDAD COMERCIALIZADORA MI VALLE LTDA.</t>
  </si>
  <si>
    <t>77704830-9</t>
  </si>
  <si>
    <t>SCHOLAR 50 WP</t>
  </si>
  <si>
    <t>MYCOSTOP 24 EC</t>
  </si>
  <si>
    <t>CANTUS</t>
  </si>
  <si>
    <t>COMET</t>
  </si>
  <si>
    <t>ODILA DEL CARMEN OLIVARES ESTAY</t>
  </si>
  <si>
    <t>8659758-6</t>
  </si>
  <si>
    <t>RALLY 2 EC</t>
  </si>
  <si>
    <t>RALLY 40 WP</t>
  </si>
  <si>
    <t>QUINCHAO</t>
  </si>
  <si>
    <t>FULLAGROSPA</t>
  </si>
  <si>
    <t>76478412-K</t>
  </si>
  <si>
    <t>ANTIBLU TM 375</t>
  </si>
  <si>
    <t>QUINTA_DE_TILCOCO</t>
  </si>
  <si>
    <t>GLADYS NUÑEZ JEREZ</t>
  </si>
  <si>
    <t>6474184-5</t>
  </si>
  <si>
    <t>TILT PLUS</t>
  </si>
  <si>
    <t>QUINTA_NORMAL</t>
  </si>
  <si>
    <t>Basf Chile S.A</t>
  </si>
  <si>
    <t>80043600-1</t>
  </si>
  <si>
    <t>CAPTAN GOLD 80 WG</t>
  </si>
  <si>
    <t>QUIRIHUE</t>
  </si>
  <si>
    <t>FRUIT PLUS</t>
  </si>
  <si>
    <t>Marco Fernandez Bustos (Agrifer)</t>
  </si>
  <si>
    <t>9699536-9</t>
  </si>
  <si>
    <t>TELDOR 3,4% DUST-S</t>
  </si>
  <si>
    <t>RANCAGUA</t>
  </si>
  <si>
    <t>DECCO CHILE SPA</t>
  </si>
  <si>
    <t>76152281-7</t>
  </si>
  <si>
    <t>INFERNO WG</t>
  </si>
  <si>
    <t>COMERCIAL CASTRO Y COX</t>
  </si>
  <si>
    <t>76219646-8</t>
  </si>
  <si>
    <t>ANTIBLU CC</t>
  </si>
  <si>
    <t>AGROFRESH CHILE COMERCIAL LTDA.</t>
  </si>
  <si>
    <t>76411711-5</t>
  </si>
  <si>
    <t>TECTO 500 SC</t>
  </si>
  <si>
    <t>AGROPUELMA</t>
  </si>
  <si>
    <t>AM-I</t>
  </si>
  <si>
    <t>PHOSTROL</t>
  </si>
  <si>
    <t>COOPERATIVA AGRICOLA LECHERA SANTIAGO LTDA. (CALS)</t>
  </si>
  <si>
    <t>RANMAN 400 SC</t>
  </si>
  <si>
    <t>VILLEGAS Y BERRIOS LTDA. (RANCAGUA)</t>
  </si>
  <si>
    <t>89308000-7</t>
  </si>
  <si>
    <t>SYLLIT 400 SC</t>
  </si>
  <si>
    <t>STATUS DP</t>
  </si>
  <si>
    <t>STATUS SL</t>
  </si>
  <si>
    <t>RECOLETA</t>
  </si>
  <si>
    <t>Semillería Brisol "Brigitte Elena Pardo Contreras"</t>
  </si>
  <si>
    <t>10831211-4</t>
  </si>
  <si>
    <t>ZENIT 400 EC</t>
  </si>
  <si>
    <t>Distribuidora González y Mena</t>
  </si>
  <si>
    <t>78372130-9</t>
  </si>
  <si>
    <t>TIE BREAK 416,7 SC</t>
  </si>
  <si>
    <t>RENCA</t>
  </si>
  <si>
    <t>Quimica Italquim S.A</t>
  </si>
  <si>
    <t>96505240-2</t>
  </si>
  <si>
    <t>RAXIL 060 FS</t>
  </si>
  <si>
    <t>RENGO</t>
  </si>
  <si>
    <t>DIVIDEND 030 FS</t>
  </si>
  <si>
    <t>TRICAL SUDAMERICANA S.A. (SOLO PLAGUICIDAS PRINCIPAL BROMURO)</t>
  </si>
  <si>
    <t>96836870-2</t>
  </si>
  <si>
    <t>SINESTO B</t>
  </si>
  <si>
    <t>SYNGENTA S.A.</t>
  </si>
  <si>
    <t>96920760-5</t>
  </si>
  <si>
    <t>TIMBERLUX CCA-C 60</t>
  </si>
  <si>
    <t>REQUINOA</t>
  </si>
  <si>
    <t>76029989-8</t>
  </si>
  <si>
    <t>CALDO BORDELES VALLES</t>
  </si>
  <si>
    <t>PANGERMEX</t>
  </si>
  <si>
    <t>GMT CIA LIMITADA</t>
  </si>
  <si>
    <t>WOLSIN FL 35</t>
  </si>
  <si>
    <t>MANEJO INTEGRADO DE PLAGAS Y SERVICIOS AGRICOLAS L</t>
  </si>
  <si>
    <t>77783330-8</t>
  </si>
  <si>
    <t>TACORA 25 EW</t>
  </si>
  <si>
    <t>TACORA 25 WP</t>
  </si>
  <si>
    <t>SUMITOMO CHEMICAL CHILE S.A.</t>
  </si>
  <si>
    <t>AMISTAR 50 WG</t>
  </si>
  <si>
    <t>RETIRO</t>
  </si>
  <si>
    <t>EMELY SABRINA ZUÑIGA FAUNDEZ</t>
  </si>
  <si>
    <t>17519428-2</t>
  </si>
  <si>
    <t>WOLMAN E (CA-B)</t>
  </si>
  <si>
    <t>COMERCIALIZADORA OMAR INOSTROZA VIVANCO EIRL</t>
  </si>
  <si>
    <t>52000092-5</t>
  </si>
  <si>
    <t>EFUZINE 65 WP</t>
  </si>
  <si>
    <t>MOXAN MZ WP</t>
  </si>
  <si>
    <t>RIO_BUENO</t>
  </si>
  <si>
    <t>COMERCIAL AGROBUENO LTDA</t>
  </si>
  <si>
    <t>77748680-2</t>
  </si>
  <si>
    <t>PROPIZOL 25 EC</t>
  </si>
  <si>
    <t>AGROFORESTAL SPA</t>
  </si>
  <si>
    <t>77809165-8</t>
  </si>
  <si>
    <t>JUWEL TOP</t>
  </si>
  <si>
    <t>Cooperativa Agrícola y Lechera de la Unión Ltda. - Agencia Rio Bueno</t>
  </si>
  <si>
    <t xml:space="preserve">HYLITE  </t>
  </si>
  <si>
    <t>COOPERATIVA AGRICOLA Y SERVICIOS LTDA</t>
  </si>
  <si>
    <t>82392600-9</t>
  </si>
  <si>
    <t>MONCUT 40 SC</t>
  </si>
  <si>
    <t>THIOVIT JET</t>
  </si>
  <si>
    <t>RIO_CLARO</t>
  </si>
  <si>
    <t>MARCELO ANTONIO PONCE TORO</t>
  </si>
  <si>
    <t>14452399-7</t>
  </si>
  <si>
    <t>RIZOLEX 50 WP</t>
  </si>
  <si>
    <t>ROMERAL</t>
  </si>
  <si>
    <t>AGROVETERINARIA BRIOVET SPA</t>
  </si>
  <si>
    <t>76650896-0</t>
  </si>
  <si>
    <t xml:space="preserve">REAL 200 SC  </t>
  </si>
  <si>
    <t>GE INSUMOS SPA</t>
  </si>
  <si>
    <t>76829849-1</t>
  </si>
  <si>
    <t>CHAMBEL 6 FS</t>
  </si>
  <si>
    <t>AGROINSUMOS KULLIN SpA</t>
  </si>
  <si>
    <t>77582414-K</t>
  </si>
  <si>
    <t>NIPACIDE P 508</t>
  </si>
  <si>
    <t>COPEFRUT SA.</t>
  </si>
  <si>
    <t>81836000-2</t>
  </si>
  <si>
    <t>GOLDAZIM 500 SC</t>
  </si>
  <si>
    <t>COAGRA S A</t>
  </si>
  <si>
    <t>AZUFRE 350 AGROSPEC</t>
  </si>
  <si>
    <t>TIMBERLUX CCB</t>
  </si>
  <si>
    <t>SAAVEDRA</t>
  </si>
  <si>
    <t>RONALD ANTHONY CABRERA PEZO</t>
  </si>
  <si>
    <t>12113990-1</t>
  </si>
  <si>
    <t>DACONIL</t>
  </si>
  <si>
    <t>SANDRA MARILEO PAILLAFIL</t>
  </si>
  <si>
    <t>14075973-2</t>
  </si>
  <si>
    <t>GALMANO PLUS 198,2 FS</t>
  </si>
  <si>
    <t>JOSE FICA SUAZO</t>
  </si>
  <si>
    <t>5296036-3</t>
  </si>
  <si>
    <t>ORIUS 43 SC</t>
  </si>
  <si>
    <t>COMERCIALIZADORA Y SERVICIOS MARCELO PALOMINOS GONZALEZ</t>
  </si>
  <si>
    <t>76412795-1</t>
  </si>
  <si>
    <t>PODASTIK PLUS</t>
  </si>
  <si>
    <t>FERRETERIA AGROFULL SOCIEDAD LIMITADA</t>
  </si>
  <si>
    <t>76990091-8</t>
  </si>
  <si>
    <t>SUPER-S DP</t>
  </si>
  <si>
    <t>SOSIEDAD AGRICOLA Y COMERCIAL CANALES Y CANALES SPA</t>
  </si>
  <si>
    <t>77552175-9</t>
  </si>
  <si>
    <t>SUPER-S WP</t>
  </si>
  <si>
    <t>GUSTAVO ULLOA PALMA</t>
  </si>
  <si>
    <t>9360568-3</t>
  </si>
  <si>
    <t>TACORA MAS</t>
  </si>
  <si>
    <t>SAGRADA_FAMILIA</t>
  </si>
  <si>
    <t>BELLIS</t>
  </si>
  <si>
    <t>AGROCOMER SPA</t>
  </si>
  <si>
    <t>76803916-K</t>
  </si>
  <si>
    <t>CELEST XL 035 FS</t>
  </si>
  <si>
    <t>QUILODRAN Y ASOCIADOS SPA</t>
  </si>
  <si>
    <t>76896285-5</t>
  </si>
  <si>
    <t>SWITCH DRY</t>
  </si>
  <si>
    <t>SALAMANCA</t>
  </si>
  <si>
    <t>COMERCIALIZADORA C Y C - SANTA ROSA</t>
  </si>
  <si>
    <t>76754042-6</t>
  </si>
  <si>
    <t>CALDOBORDOLES</t>
  </si>
  <si>
    <t>COMERCIALIZADORA C Y C LTDA</t>
  </si>
  <si>
    <t>PRIORI XTRA</t>
  </si>
  <si>
    <t>FERRETERÍA FRONTERA SPA</t>
  </si>
  <si>
    <t>77202651-K</t>
  </si>
  <si>
    <t>OSMOSE K-33</t>
  </si>
  <si>
    <t>SOCIEDAD AGRICOLA COMERCIAL DISCENTRO S.A.</t>
  </si>
  <si>
    <t>NIPACIDE P 430</t>
  </si>
  <si>
    <t>FUNGAFLOR 75 SG</t>
  </si>
  <si>
    <t>COOPERATIVA AGRÍCOLA CONTROL PISQUERO DE ELQUI Y LIMARÍ LTDA</t>
  </si>
  <si>
    <t>SWITCH PREMIUM</t>
  </si>
  <si>
    <t>SAN_ANTONIO</t>
  </si>
  <si>
    <t>VETACROM SpA</t>
  </si>
  <si>
    <t>77315014-1</t>
  </si>
  <si>
    <t>SOPRANO C</t>
  </si>
  <si>
    <t>BAYER S.A.</t>
  </si>
  <si>
    <t>TUFF BRITE</t>
  </si>
  <si>
    <t>ARTEA 330 EC</t>
  </si>
  <si>
    <t>SERENADE MAX</t>
  </si>
  <si>
    <t>SAN_CARLOS</t>
  </si>
  <si>
    <t>Maria Sandra Leal Sepulveda</t>
  </si>
  <si>
    <t>11074025-5</t>
  </si>
  <si>
    <t>STATUS DUST</t>
  </si>
  <si>
    <t>Johny Zapata Contreras.</t>
  </si>
  <si>
    <t>13337433-7</t>
  </si>
  <si>
    <t>BOTRAN DUST</t>
  </si>
  <si>
    <t>Agrocomercial Eloy San Martin Soto E.I.R.L.</t>
  </si>
  <si>
    <t>76353250-K</t>
  </si>
  <si>
    <t>PENBOTEC 400 SC</t>
  </si>
  <si>
    <t>COMERCIAL ALIAGRO LIMITADA</t>
  </si>
  <si>
    <t>77189150-4</t>
  </si>
  <si>
    <t>ORTHOCIDE</t>
  </si>
  <si>
    <t>SHARK</t>
  </si>
  <si>
    <t>Bernardita Figueroa (La Montaña)</t>
  </si>
  <si>
    <t>8384226-1</t>
  </si>
  <si>
    <t>CONSIST FULL 75% WG</t>
  </si>
  <si>
    <t>Iansagro</t>
  </si>
  <si>
    <t>90278000-9</t>
  </si>
  <si>
    <t>BIOBAN O 45</t>
  </si>
  <si>
    <t>KATHON 886 F</t>
  </si>
  <si>
    <t>SAN_CLEMENTE</t>
  </si>
  <si>
    <t>CARLOS VALENZUELA Y CIA LTDA.</t>
  </si>
  <si>
    <t>79521980-3</t>
  </si>
  <si>
    <t>MANCOLAXYL</t>
  </si>
  <si>
    <t>SAN_FELIPE</t>
  </si>
  <si>
    <t>MARTÍNEZ Y VALDIVIESO S.A.</t>
  </si>
  <si>
    <t>UNIZEB 80% WP</t>
  </si>
  <si>
    <t>AGRO COMERCIAL EL COPIN LTDA</t>
  </si>
  <si>
    <t>76055530-4</t>
  </si>
  <si>
    <t>ZIRAM GRANUFLO</t>
  </si>
  <si>
    <t>AGROCOMERCIAL SAN CARLOS SPA</t>
  </si>
  <si>
    <t>77532838-K</t>
  </si>
  <si>
    <t>SERENADE DUST</t>
  </si>
  <si>
    <t>SERENADE SULFODUST</t>
  </si>
  <si>
    <t>SHIRLAN 500 SC</t>
  </si>
  <si>
    <t>DEL MONTE FRESH PRODUCE (CHILE) S.A.</t>
  </si>
  <si>
    <t>95089000-2</t>
  </si>
  <si>
    <t>FR-6105 FROSCHTAL OX</t>
  </si>
  <si>
    <t>LONLIFE GOLD</t>
  </si>
  <si>
    <t>TELDOR 500 SC</t>
  </si>
  <si>
    <t>SAN_FERNANDO</t>
  </si>
  <si>
    <t>Pedro Rivadeneira Amesti</t>
  </si>
  <si>
    <t>6572723-4</t>
  </si>
  <si>
    <t>TERCEL 50 WP</t>
  </si>
  <si>
    <t>DITHANE NT</t>
  </si>
  <si>
    <t>Raul Jofre y Compañía Ltda</t>
  </si>
  <si>
    <t>77135740-7</t>
  </si>
  <si>
    <t>NEXGEN</t>
  </si>
  <si>
    <t>PODEXAL</t>
  </si>
  <si>
    <t>Cals Ltda</t>
  </si>
  <si>
    <t>TRICHO-D WP</t>
  </si>
  <si>
    <t>QUIMETAL INDUSTRIAL S.A</t>
  </si>
  <si>
    <t>AMISTAR TOP</t>
  </si>
  <si>
    <t>AMISTAR OPTI</t>
  </si>
  <si>
    <t>FOLIO GOLD 440 SC</t>
  </si>
  <si>
    <t>SAN_IGNACIO</t>
  </si>
  <si>
    <t>Orlando Sepulveda Videla</t>
  </si>
  <si>
    <t>10376714-8</t>
  </si>
  <si>
    <t>CADILAC</t>
  </si>
  <si>
    <t>Agro Flores Ltda</t>
  </si>
  <si>
    <t>76847510-5</t>
  </si>
  <si>
    <t>BENOMYL 50% WP</t>
  </si>
  <si>
    <t>SAN_JAVIER</t>
  </si>
  <si>
    <t>NELSON REBOLLEDO VALDES</t>
  </si>
  <si>
    <t>11147257-2</t>
  </si>
  <si>
    <t>TRIWORK</t>
  </si>
  <si>
    <t>Sociedad Comercial El Mimbral Limitada</t>
  </si>
  <si>
    <t>76004335-4</t>
  </si>
  <si>
    <t>PROTIM S65</t>
  </si>
  <si>
    <t>Comercial Barberis</t>
  </si>
  <si>
    <t>88910000-1</t>
  </si>
  <si>
    <t>APOLO 25 EW</t>
  </si>
  <si>
    <t>SAN_NICOLAS</t>
  </si>
  <si>
    <t>Fernando Gonzales Salazar (Ferreteria San Nicolas)</t>
  </si>
  <si>
    <t>14026110-6</t>
  </si>
  <si>
    <t>AM-II</t>
  </si>
  <si>
    <t>CONSUL 65 WP</t>
  </si>
  <si>
    <t>SAN_PEDRO</t>
  </si>
  <si>
    <t>ANGELICA MACHADO VEIZAG A</t>
  </si>
  <si>
    <t>76009011-5</t>
  </si>
  <si>
    <t>FORUM SC</t>
  </si>
  <si>
    <t>AGRICOLA EDITH VASQUEZ EIRL</t>
  </si>
  <si>
    <t>76593447-8</t>
  </si>
  <si>
    <t>CUPROFIX MZ DISPERSS</t>
  </si>
  <si>
    <t>AGROFRUTILLAS SAN PEDRO S.A.</t>
  </si>
  <si>
    <t>77085510-1</t>
  </si>
  <si>
    <t>CELEST</t>
  </si>
  <si>
    <t>SAN_PEDRO_DE_LA_PAZ</t>
  </si>
  <si>
    <t>VIVEROS LONQUIMAY SPA</t>
  </si>
  <si>
    <t>76029750-K</t>
  </si>
  <si>
    <t>DUSTAN</t>
  </si>
  <si>
    <t>SAN_VICENTE</t>
  </si>
  <si>
    <t>MARTINEZ Y VALDIVIESO S.A. SAN VICENTE</t>
  </si>
  <si>
    <t>SULTAN</t>
  </si>
  <si>
    <t>COMERCIALIZADORA DE PRODUCTOS  E INSUMOS AGRÍCOLAS  JUAN CARLOS RAMIREZ E.I.R.L</t>
  </si>
  <si>
    <t>76256343-6</t>
  </si>
  <si>
    <t>TERCEL DUST</t>
  </si>
  <si>
    <t>AGRÍCOLA HERNÁN SANTIAGO RAMÍREZ ASPEE EIRL</t>
  </si>
  <si>
    <t>76919234-4</t>
  </si>
  <si>
    <t>TERCEL DRY</t>
  </si>
  <si>
    <t>SOC. AGRICOLA SAN FRANCISCO LTDA.</t>
  </si>
  <si>
    <t>77317590-k</t>
  </si>
  <si>
    <t>X-TREM 50 SC</t>
  </si>
  <si>
    <t>MANCOZEB DUST</t>
  </si>
  <si>
    <t>CALS SAN VICENTE</t>
  </si>
  <si>
    <t>GLIDER 72 SC</t>
  </si>
  <si>
    <t>MANCOZEB 80% WP</t>
  </si>
  <si>
    <t>SANTA_BARBARA</t>
  </si>
  <si>
    <t>CRATER GOLD MZ 72</t>
  </si>
  <si>
    <t>SANTA_CRUZ</t>
  </si>
  <si>
    <t>AGROCOMERCIAL SANTA CRUZ - BLANCA SAINZ OLAVARRIETA</t>
  </si>
  <si>
    <t>2829021-7</t>
  </si>
  <si>
    <t>STATUS DRY</t>
  </si>
  <si>
    <t>MULTIAGRO - MANUEL GUTIÉRREZ JIMÉNEZ</t>
  </si>
  <si>
    <t>5779887-3</t>
  </si>
  <si>
    <t>STATUS SULFO</t>
  </si>
  <si>
    <t>INSAGRI - WALDO HUGO ULLOA MUÑOZ</t>
  </si>
  <si>
    <t>7420991-2</t>
  </si>
  <si>
    <t>IPRODION 50% WP</t>
  </si>
  <si>
    <t>AGROSILVA -  RICARDO A. FLORES RAMÍREZ</t>
  </si>
  <si>
    <t>7583140-4</t>
  </si>
  <si>
    <t>CHAMP FORMULA II FLO</t>
  </si>
  <si>
    <t>SOC. DE SOLUCIONES AMBIENTALES CONTROL GREENMAX</t>
  </si>
  <si>
    <t>76264303-0</t>
  </si>
  <si>
    <t>RUKON DUST</t>
  </si>
  <si>
    <t>78250030-9</t>
  </si>
  <si>
    <t>RUKON VIÑAS</t>
  </si>
  <si>
    <t>RUTYL</t>
  </si>
  <si>
    <t>CHAMPION WP</t>
  </si>
  <si>
    <t>APACHE PLUS 535 SC</t>
  </si>
  <si>
    <t>FUNGASTOP SULFO</t>
  </si>
  <si>
    <t>NEW TECH AGRO S.A.</t>
  </si>
  <si>
    <t>99535150-1</t>
  </si>
  <si>
    <t>MIRECIDE-TC/45</t>
  </si>
  <si>
    <t>UPL CHILE S.A.</t>
  </si>
  <si>
    <t>SPEEDER 415 SC</t>
  </si>
  <si>
    <t>SANTA_JUANA</t>
  </si>
  <si>
    <t>HECTOR VALLEJOS PROBOSTE</t>
  </si>
  <si>
    <t>11699462-3</t>
  </si>
  <si>
    <t>XENOR</t>
  </si>
  <si>
    <t>PATRICIA BEATRIZ GUZMAN BELMAR</t>
  </si>
  <si>
    <t>12271555-8</t>
  </si>
  <si>
    <t>MYSTIC 520 SC</t>
  </si>
  <si>
    <t>CAROLINA ANDREA GUTIERREZ GALLEGOS</t>
  </si>
  <si>
    <t>13800457-0</t>
  </si>
  <si>
    <t>STATUS TRIO</t>
  </si>
  <si>
    <t>SANTO_DOMINGO</t>
  </si>
  <si>
    <t>MANUEL ENRIQUE FARÍAS MONROY</t>
  </si>
  <si>
    <t>11738079-3</t>
  </si>
  <si>
    <t>HYLITE 540</t>
  </si>
  <si>
    <t>TALAGANTE</t>
  </si>
  <si>
    <t>TRANSACCIONES AGRICOLAS LTDA. (TAGRO)</t>
  </si>
  <si>
    <t>79646250-7</t>
  </si>
  <si>
    <t>NIPACIDE P 840</t>
  </si>
  <si>
    <t>COOPERATIVA AGRÍCOLA Y LECHERA SANTIAGO LTDA. (CALS)</t>
  </si>
  <si>
    <t>CYCLON WP</t>
  </si>
  <si>
    <t>CUPRODUL 75 SUPER</t>
  </si>
  <si>
    <t>TALCA</t>
  </si>
  <si>
    <t>GABRIEL JOFRE MACHUCA</t>
  </si>
  <si>
    <t>10391973-8</t>
  </si>
  <si>
    <t>KREXIM 50 SC</t>
  </si>
  <si>
    <t>YOCELYNG VERA CARRASCO</t>
  </si>
  <si>
    <t>16731534-8</t>
  </si>
  <si>
    <t>STROBY MIX</t>
  </si>
  <si>
    <t>LUIS ESPINOZA VARGAS</t>
  </si>
  <si>
    <t>6917332-2</t>
  </si>
  <si>
    <t>PODASTIK MAX</t>
  </si>
  <si>
    <t>SALUSTIANO IVAN CARO MOYA</t>
  </si>
  <si>
    <t>7566102-9</t>
  </si>
  <si>
    <t>VENTUR</t>
  </si>
  <si>
    <t>SILLBOR</t>
  </si>
  <si>
    <t>77186150-4</t>
  </si>
  <si>
    <t>PROSARO 250 EC</t>
  </si>
  <si>
    <t>BIOSUM SPA</t>
  </si>
  <si>
    <t>773820733-8</t>
  </si>
  <si>
    <t>IPRODUST</t>
  </si>
  <si>
    <t>COOP AGRICOLA LECHERA SANTIAGO LTDA.</t>
  </si>
  <si>
    <t>78575000-9</t>
  </si>
  <si>
    <t>TEBUCONAZOL 25% WP</t>
  </si>
  <si>
    <t>DIPAGRO SPA</t>
  </si>
  <si>
    <t>78606940-8</t>
  </si>
  <si>
    <t>CUSDUST TRIO</t>
  </si>
  <si>
    <t>AGRICOLA Y COMERCIAL ALFREDO PEREZ Y CIA LTDA</t>
  </si>
  <si>
    <t>79808030-k</t>
  </si>
  <si>
    <t>MANCOZEB 80 WP</t>
  </si>
  <si>
    <t>INFINITO 687.5 SC</t>
  </si>
  <si>
    <t>DISTRIBUIDORA AGRICOLA COMERCIAL BARBERIS COMPANIA LTDA.</t>
  </si>
  <si>
    <t>BIOCOPPER 56</t>
  </si>
  <si>
    <t>TALCAHUANO</t>
  </si>
  <si>
    <t>KARATHANE GOLD</t>
  </si>
  <si>
    <t>TEMUCO</t>
  </si>
  <si>
    <t>PAOLA RIQUELME SOBARZO</t>
  </si>
  <si>
    <t>10743729-0</t>
  </si>
  <si>
    <t>MANZEB 80 WP</t>
  </si>
  <si>
    <t>JUAN LUIS GAETE CHESTA</t>
  </si>
  <si>
    <t>6581199-5</t>
  </si>
  <si>
    <t>3 TAEX</t>
  </si>
  <si>
    <t>VETERINARIA ÑIELOL LTDA.</t>
  </si>
  <si>
    <t>76030282-1</t>
  </si>
  <si>
    <t>CONSENTO 450 SC</t>
  </si>
  <si>
    <t>AGROPECUARIA LABRANZA E.I.R.L GLORIA PAINEMAL N.</t>
  </si>
  <si>
    <t>76232799-6</t>
  </si>
  <si>
    <t>AGRYGENT PLUS</t>
  </si>
  <si>
    <t>TOP AGRO SEMILLAS LIMITADA.</t>
  </si>
  <si>
    <t>76529850-4</t>
  </si>
  <si>
    <t>HORTYL 720</t>
  </si>
  <si>
    <t>AGRICOLA Y VETERINARIA CAMPO LINDO SPA.</t>
  </si>
  <si>
    <t>76837403-1</t>
  </si>
  <si>
    <t>BALEAR 720 SC</t>
  </si>
  <si>
    <t>VIVANDO</t>
  </si>
  <si>
    <t>AGRICOLA COMERCIAL GALPON ANIMAL</t>
  </si>
  <si>
    <t>77448776-K</t>
  </si>
  <si>
    <t>GOLDEN PRIME EW</t>
  </si>
  <si>
    <t>SOC. DE INV. LOS MAITENES LTDA.</t>
  </si>
  <si>
    <t>78262410-7</t>
  </si>
  <si>
    <t>TACORA SEM</t>
  </si>
  <si>
    <t>TRIAGRO</t>
  </si>
  <si>
    <t>78438750-K</t>
  </si>
  <si>
    <t>SILVER SC</t>
  </si>
  <si>
    <t>BIOBACTER 84 G</t>
  </si>
  <si>
    <t>COOPERATIVA AGRICOLA Y DE SERVICIOS LTDA.</t>
  </si>
  <si>
    <t>REVUS 250 SC</t>
  </si>
  <si>
    <t>SCHOLAR 230 SC</t>
  </si>
  <si>
    <t>TENO</t>
  </si>
  <si>
    <t>RAUL JOFRE Y CIA LTDA</t>
  </si>
  <si>
    <t>IPPON 500 SC</t>
  </si>
  <si>
    <t>GUILLERMINA BRAVO BARRA</t>
  </si>
  <si>
    <t>8261858-9</t>
  </si>
  <si>
    <t>ecoFOG 160</t>
  </si>
  <si>
    <t>TEODORO_SCHMIDT</t>
  </si>
  <si>
    <t>JUANA PAREDES OTAROLA</t>
  </si>
  <si>
    <t>10000091-1</t>
  </si>
  <si>
    <t>UNIZEB 75% WG</t>
  </si>
  <si>
    <t>ALFREDO ANDRES GEBERT ZUÑIGA</t>
  </si>
  <si>
    <t>17983105-8</t>
  </si>
  <si>
    <t>RIDOMIL GOLD MZ 68 WG</t>
  </si>
  <si>
    <t>LLANOS FONSECA JOSÉ ALBERTO Y OTRA</t>
  </si>
  <si>
    <t>53299269-9</t>
  </si>
  <si>
    <t>SUPER - CU - WG</t>
  </si>
  <si>
    <t>COOPERATIVA CAMPESINA LLOLLINCO LTDA.</t>
  </si>
  <si>
    <t>74920600-4</t>
  </si>
  <si>
    <t>DOMARK 40 EW</t>
  </si>
  <si>
    <t>RODOLFO LEANDRO ALARCON MARTINEZ</t>
  </si>
  <si>
    <t>7511646-2</t>
  </si>
  <si>
    <t>TWIST DUO 480 SC</t>
  </si>
  <si>
    <t>COMERCIAL Y AGRICOLA INGRID MARIBEL LLANCAMAN NAVARRO E.I.R.L</t>
  </si>
  <si>
    <t>TANTOR</t>
  </si>
  <si>
    <t>AGRO SERVICIOS VIELMA Y CIA. LIMITADA</t>
  </si>
  <si>
    <t>76284584-9</t>
  </si>
  <si>
    <t>ANTIBLU 600</t>
  </si>
  <si>
    <t>VETERINARIA Y AGROCOMERCIAL FONSECA LIMITADA</t>
  </si>
  <si>
    <t>76407143-3</t>
  </si>
  <si>
    <t>PODASTIK PRO</t>
  </si>
  <si>
    <t>TIRUA</t>
  </si>
  <si>
    <t>ALVADAMA</t>
  </si>
  <si>
    <t>12734862-6</t>
  </si>
  <si>
    <t>PODASTIK TECH</t>
  </si>
  <si>
    <t>FERRETERIA SANTOS</t>
  </si>
  <si>
    <t>15880042-K</t>
  </si>
  <si>
    <t>KREPOX EW</t>
  </si>
  <si>
    <t>TOLTEN</t>
  </si>
  <si>
    <t>FABIOLA ISABEL GAETE TRUÁN</t>
  </si>
  <si>
    <t>14575768-1</t>
  </si>
  <si>
    <t>ODIN 43 SC</t>
  </si>
  <si>
    <t>JAVIER ANSELMO ACUÑA AHUMADA</t>
  </si>
  <si>
    <t>16794204-0</t>
  </si>
  <si>
    <t>BONNUS 400 SC</t>
  </si>
  <si>
    <t>PYREMPOST 400 SC</t>
  </si>
  <si>
    <t>SOCIEDAD COMERCIAL TREHUACO SPA</t>
  </si>
  <si>
    <t>76614386-5</t>
  </si>
  <si>
    <t>PROTIM OPTIMUM</t>
  </si>
  <si>
    <t>INVERSION Y COMERCIAL EL BROTE SPA</t>
  </si>
  <si>
    <t>76991536-2</t>
  </si>
  <si>
    <t>PAMONA</t>
  </si>
  <si>
    <t>TOME</t>
  </si>
  <si>
    <t>TRANSVOLK</t>
  </si>
  <si>
    <t>8573649-3</t>
  </si>
  <si>
    <t>HIDROXICOBRE 50% WP</t>
  </si>
  <si>
    <t>TRAIGUEN</t>
  </si>
  <si>
    <t>JOSE HERMOSILLA GODOY</t>
  </si>
  <si>
    <t>10126950-7</t>
  </si>
  <si>
    <t>SULFUR 600 FLO</t>
  </si>
  <si>
    <t>JESSIE JOHANNA HAUCK COTTEL</t>
  </si>
  <si>
    <t>11685502-K</t>
  </si>
  <si>
    <t>TEBUCONAZOLE 25 EW</t>
  </si>
  <si>
    <t>PABLO ALDUNATE MEZ</t>
  </si>
  <si>
    <t>6153802-K</t>
  </si>
  <si>
    <t>RIDOMIL GOLD 480 SL</t>
  </si>
  <si>
    <t>TUCAPEL</t>
  </si>
  <si>
    <t>AGROVETERINARIA REÑICO</t>
  </si>
  <si>
    <t>77016039-1</t>
  </si>
  <si>
    <t>CELEST XL 035 FS COLOURLESS</t>
  </si>
  <si>
    <t>VALDIVIA</t>
  </si>
  <si>
    <t>SOCIEDAD AGRICOLA Y AVICOLA MUÑOZ SPA</t>
  </si>
  <si>
    <t>77183524-4</t>
  </si>
  <si>
    <t>DIAMANT</t>
  </si>
  <si>
    <t>COOPRINSEM COMERCIAL VALDIVIA</t>
  </si>
  <si>
    <t>FUNGASTOP DUST</t>
  </si>
  <si>
    <t>COVEPA LTDA</t>
  </si>
  <si>
    <t>TASPA 500 EC</t>
  </si>
  <si>
    <t>96686870-2</t>
  </si>
  <si>
    <t>EPRO 2000</t>
  </si>
  <si>
    <t>SECTOR_HUASCO</t>
  </si>
  <si>
    <t>VALLENAR</t>
  </si>
  <si>
    <t>SOC. SERVICIOS AGRICOLAS TECNICOS LTDA</t>
  </si>
  <si>
    <t>89434600-0</t>
  </si>
  <si>
    <t>NIPACIDE P 511</t>
  </si>
  <si>
    <t>VICTORIA</t>
  </si>
  <si>
    <t>VICENTE MAXIMILIANO OYARCE CASTRO</t>
  </si>
  <si>
    <t>3906002-7</t>
  </si>
  <si>
    <t>MANZATE WG</t>
  </si>
  <si>
    <t>LINUS</t>
  </si>
  <si>
    <t>SOCIEDAD COMERCIAL DEL AGRO LIMITADA</t>
  </si>
  <si>
    <t>76369921-7</t>
  </si>
  <si>
    <t>CARBENDAZIMA 500 SC</t>
  </si>
  <si>
    <t>KOCIDE 2000</t>
  </si>
  <si>
    <t>FARMACIA VERERINARIA LAHUEN LIMITADA</t>
  </si>
  <si>
    <t>88270200-6</t>
  </si>
  <si>
    <t>TRICHODERMA PASTA</t>
  </si>
  <si>
    <t>TRICHODERMA SUSPENSION</t>
  </si>
  <si>
    <t>VICUÑA</t>
  </si>
  <si>
    <t>INSUMOS AGRICOLAS SANTA JUANA</t>
  </si>
  <si>
    <t>9944425-8</t>
  </si>
  <si>
    <t xml:space="preserve">AGRIAZEB AZUL 80% WP </t>
  </si>
  <si>
    <t>VILCUN</t>
  </si>
  <si>
    <t>ANA CAROLA SILVA CABRERA</t>
  </si>
  <si>
    <t>11540408-3</t>
  </si>
  <si>
    <t>T - BUZOL 25% WP</t>
  </si>
  <si>
    <t>SOCIEDAD AGROCOMERCIAL VALDEBENITO E HIJOS LTDA.</t>
  </si>
  <si>
    <t>76340260-6</t>
  </si>
  <si>
    <t>PREVICUR ENERGY 840 SL</t>
  </si>
  <si>
    <t>SOCIEDAD COMERCIAL AGROSEED LTDA.</t>
  </si>
  <si>
    <t>76552115-7</t>
  </si>
  <si>
    <t>VALIS M</t>
  </si>
  <si>
    <t>ITACLOR</t>
  </si>
  <si>
    <t>SOCIEDAD AGROCOMERCIAL AGROVISUR SPA</t>
  </si>
  <si>
    <t>77382006-6</t>
  </si>
  <si>
    <t>GOLDEN SC</t>
  </si>
  <si>
    <t>AGRICOLA LOBERT LTDA.</t>
  </si>
  <si>
    <t>79589920-0</t>
  </si>
  <si>
    <t>DAGGER 50% WP</t>
  </si>
  <si>
    <t>SEEDCOVER</t>
  </si>
  <si>
    <t>VILLA_ALEMANA</t>
  </si>
  <si>
    <t>TABAQUERIA LA PALMA SPA</t>
  </si>
  <si>
    <t>77714572-K</t>
  </si>
  <si>
    <t>IPRODUST WINE</t>
  </si>
  <si>
    <t>VILLARRICA</t>
  </si>
  <si>
    <t>COMERIAL EL GRANO SPA</t>
  </si>
  <si>
    <t>77353083-1</t>
  </si>
  <si>
    <t>TECSA PRO PLUS</t>
  </si>
  <si>
    <t>SULFOCANTUS</t>
  </si>
  <si>
    <t>YERBAS_BUENAS</t>
  </si>
  <si>
    <t>Agrícola y Veterinaria La Aldea</t>
  </si>
  <si>
    <t>77155431-8</t>
  </si>
  <si>
    <t>IPRODION 480 FLO</t>
  </si>
  <si>
    <t>DANILO ERNESTO DE LA FUENTE CASANUEVA</t>
  </si>
  <si>
    <t>9598595-5</t>
  </si>
  <si>
    <t>PODASPEC</t>
  </si>
  <si>
    <t>YUMBEL</t>
  </si>
  <si>
    <t>AGROCOMERCIAL ROMA LTDA</t>
  </si>
  <si>
    <t>77693810-6</t>
  </si>
  <si>
    <t>PODASPEC COBRE</t>
  </si>
  <si>
    <t>MARIELA INES CAMPODONICO VILLAGRAN</t>
  </si>
  <si>
    <t>9789273-3</t>
  </si>
  <si>
    <t>HARZTOP</t>
  </si>
  <si>
    <t>YUNGAY</t>
  </si>
  <si>
    <t>AGROFERTIL EIRL</t>
  </si>
  <si>
    <t>76879172-4</t>
  </si>
  <si>
    <t>RUKON FLO</t>
  </si>
  <si>
    <t>ZAMPRO DM</t>
  </si>
  <si>
    <t>INSPIRE SUPER</t>
  </si>
  <si>
    <t>CUPROSATE GOLD</t>
  </si>
  <si>
    <t>CALDERA 250 EC</t>
  </si>
  <si>
    <t>ACRONIS</t>
  </si>
  <si>
    <t>MARCIAL SC</t>
  </si>
  <si>
    <t>AVIATOR XPRO 225 EC</t>
  </si>
  <si>
    <t>KRYMET 50 SC</t>
  </si>
  <si>
    <t>ARLEN 80 WP</t>
  </si>
  <si>
    <t>MONCEREN 250 FS</t>
  </si>
  <si>
    <t>MICRO CA</t>
  </si>
  <si>
    <t>CB QUIMETAL 25% WG</t>
  </si>
  <si>
    <t>POLISULFURO DE CALCIO BSP</t>
  </si>
  <si>
    <t>REVUS TOP</t>
  </si>
  <si>
    <t>NABAC 25 WP</t>
  </si>
  <si>
    <t>CANTUS DUST</t>
  </si>
  <si>
    <t>CRATER MX 70 % WP</t>
  </si>
  <si>
    <t>ANTIBLU EXTRA</t>
  </si>
  <si>
    <t>VERTICE 43 SC</t>
  </si>
  <si>
    <t>COMET WG</t>
  </si>
  <si>
    <t>TOPGUARD</t>
  </si>
  <si>
    <t>PRIVENT</t>
  </si>
  <si>
    <t>DOMINIO 25 EC</t>
  </si>
  <si>
    <t>SPARKSEED</t>
  </si>
  <si>
    <t>TEBUCONAZOLE 430 SC SOLCHEM</t>
  </si>
  <si>
    <t>PREMIADO 250 EC</t>
  </si>
  <si>
    <t>CLOROTALONIL 500 SC</t>
  </si>
  <si>
    <t>CLOROTALONIL 720</t>
  </si>
  <si>
    <t>DANJIRI 10% SC</t>
  </si>
  <si>
    <t>CRUSADER</t>
  </si>
  <si>
    <t>ROVELIN 500 WP</t>
  </si>
  <si>
    <t>TROFEO SC</t>
  </si>
  <si>
    <t>EQUATION PRO</t>
  </si>
  <si>
    <t>TEBUCONAZOL 60 FS</t>
  </si>
  <si>
    <t>CUPROSO 75 % WG</t>
  </si>
  <si>
    <t>ELMUS</t>
  </si>
  <si>
    <t>TIMOREX GOLD</t>
  </si>
  <si>
    <t>WOLMAN E (µCA-C)</t>
  </si>
  <si>
    <t>IMPULSO 25 SC</t>
  </si>
  <si>
    <t>FUNGASTOP COPPER SL</t>
  </si>
  <si>
    <t>REFLECT 125 EC</t>
  </si>
  <si>
    <t>AGROCUP</t>
  </si>
  <si>
    <t>COBRE SL</t>
  </si>
  <si>
    <t>CALDO BORDALES 25% WG</t>
  </si>
  <si>
    <t>TAZER FLO</t>
  </si>
  <si>
    <t>SYSTHANE 2E</t>
  </si>
  <si>
    <t>PLANET XTRA</t>
  </si>
  <si>
    <t>TRIWORK IBETA</t>
  </si>
  <si>
    <t>FUNGIZEB 800 WP</t>
  </si>
  <si>
    <t>RECORD MAX 535 SC</t>
  </si>
  <si>
    <t>SIENA STAR</t>
  </si>
  <si>
    <t>STEREO</t>
  </si>
  <si>
    <t>PUGIL 720</t>
  </si>
  <si>
    <t>LUNA EXPERIENCE 400 SC</t>
  </si>
  <si>
    <t>CRONOS 25 SC</t>
  </si>
  <si>
    <t>SUPER S FLO</t>
  </si>
  <si>
    <t>VERTICE</t>
  </si>
  <si>
    <t>VACSOL AZURE (RTU)</t>
  </si>
  <si>
    <t>VESTA SC</t>
  </si>
  <si>
    <t>IPRODIONE 500 SC</t>
  </si>
  <si>
    <t>AZUFRE VENTILADO CHAMPION 350</t>
  </si>
  <si>
    <t>FRUPICA 40 SC</t>
  </si>
  <si>
    <t>REAL TOP</t>
  </si>
  <si>
    <t>SHIELD BRITE PYR 400 SC</t>
  </si>
  <si>
    <t>CUSTODIA 320 SC</t>
  </si>
  <si>
    <t>ANTRACOL 70% WP</t>
  </si>
  <si>
    <t>GALMANO 500 FS</t>
  </si>
  <si>
    <t>ORVEGO WG</t>
  </si>
  <si>
    <t>REFLECT XTRA</t>
  </si>
  <si>
    <t>AVENUE</t>
  </si>
  <si>
    <t>VIBRANCE INTEGRAL</t>
  </si>
  <si>
    <t>PROTEXYL 350 WP</t>
  </si>
  <si>
    <t xml:space="preserve">VIBRANCE  </t>
  </si>
  <si>
    <t>PROPICONAZOL 250 EC</t>
  </si>
  <si>
    <t>KENBYO</t>
  </si>
  <si>
    <t>KAMUY 50 WG</t>
  </si>
  <si>
    <t>ALTIVO 50 WP</t>
  </si>
  <si>
    <t>KRESOXIM METIL 500 SC</t>
  </si>
  <si>
    <t>TUNDRA PLUS</t>
  </si>
  <si>
    <t>REFLECT TOP</t>
  </si>
  <si>
    <t>VERTICE 25 EW</t>
  </si>
  <si>
    <t>COLLERA 250 SC</t>
  </si>
  <si>
    <t>PASTA PODA FULL</t>
  </si>
  <si>
    <t>STRIVUM</t>
  </si>
  <si>
    <t>ATLAS 43 SC</t>
  </si>
  <si>
    <t>CELEST QUATTRO SEMILLERO</t>
  </si>
  <si>
    <t>FORTUNA GLOBO 75 WDG</t>
  </si>
  <si>
    <t>KENTO 40 SC</t>
  </si>
  <si>
    <t xml:space="preserve">KRESOX </t>
  </si>
  <si>
    <t>PYRUS 400 SC</t>
  </si>
  <si>
    <t>ACUTE</t>
  </si>
  <si>
    <t>CAPSILUS</t>
  </si>
  <si>
    <t>ALTIVO DUST-S</t>
  </si>
  <si>
    <t>ALTIVO DUST COBRE 899 DP</t>
  </si>
  <si>
    <t>EPIC 125 SC</t>
  </si>
  <si>
    <t>HIDROXICOBRE FLO</t>
  </si>
  <si>
    <t>ORKESTRA ULTRA</t>
  </si>
  <si>
    <t>IPRODIONE 500 SC SOLCHEM</t>
  </si>
  <si>
    <t>HARPON</t>
  </si>
  <si>
    <t>CONXERA</t>
  </si>
  <si>
    <t>FUERZA</t>
  </si>
  <si>
    <t>RAPIZENT</t>
  </si>
  <si>
    <t>VIGOLD</t>
  </si>
  <si>
    <t>MOON</t>
  </si>
  <si>
    <t>BONTIMA</t>
  </si>
  <si>
    <t>ALTIVO 500 SC</t>
  </si>
  <si>
    <t>VIBRANCE GOLD</t>
  </si>
  <si>
    <t>POINT CLOROTALONIL 720 SC</t>
  </si>
  <si>
    <t>APROACH PRIMA</t>
  </si>
  <si>
    <t>ERGONAZOLE</t>
  </si>
  <si>
    <t>SCENIC</t>
  </si>
  <si>
    <t>PARCLAN 250 SC</t>
  </si>
  <si>
    <t>PYRICLAN 400 SC</t>
  </si>
  <si>
    <t>GOLDICLAN SC</t>
  </si>
  <si>
    <t>FRONTAL 425 SC</t>
  </si>
  <si>
    <t>ALMAGOR EC</t>
  </si>
  <si>
    <t>BANKO</t>
  </si>
  <si>
    <t>LUNA TRANQUILITY</t>
  </si>
  <si>
    <t>EFOG 80 FDL</t>
  </si>
  <si>
    <t>RHINO</t>
  </si>
  <si>
    <t xml:space="preserve">EVITO T </t>
  </si>
  <si>
    <t>IPROCLAN 415 SC</t>
  </si>
  <si>
    <t>KRESICLAN 50 SC</t>
  </si>
  <si>
    <t>SHIELD BRITE FDL 230 SC</t>
  </si>
  <si>
    <t>TRAKER 25 FS</t>
  </si>
  <si>
    <t>CANDADO 200 EW</t>
  </si>
  <si>
    <t>SIRCLAN SC</t>
  </si>
  <si>
    <t>FUNGIFULL 275 SC</t>
  </si>
  <si>
    <t>ZORVEC ENICADE</t>
  </si>
  <si>
    <t>FUNGIZEB MT 58% WP</t>
  </si>
  <si>
    <t>PADRON 250 SC</t>
  </si>
  <si>
    <t>TELEXAMID</t>
  </si>
  <si>
    <t>VELDEP</t>
  </si>
  <si>
    <t>EMESTO SILVER 118 FS</t>
  </si>
  <si>
    <t>IPRODION POST-COSECHA</t>
  </si>
  <si>
    <t>FENOMENO 500 SC</t>
  </si>
  <si>
    <t>KENJA</t>
  </si>
  <si>
    <t>STOPIL 140 SC</t>
  </si>
  <si>
    <t>AMAZONE 608 SC</t>
  </si>
  <si>
    <t>MIRAVIS PRIME con tecnología ADEPIDYN</t>
  </si>
  <si>
    <t>NUZOLE</t>
  </si>
  <si>
    <t>NUPRODIONE</t>
  </si>
  <si>
    <t>CUPROSAN EXTRA</t>
  </si>
  <si>
    <t>CUPROFORTE</t>
  </si>
  <si>
    <t>MBT 200 SC</t>
  </si>
  <si>
    <t>TELEXAMID-S-COBRE DP</t>
  </si>
  <si>
    <t>PREMIADO 150 FS</t>
  </si>
  <si>
    <t>TELEXAMID-S-DUST</t>
  </si>
  <si>
    <t>KASUMIN</t>
  </si>
  <si>
    <t>FUNGAZIL 500 EC</t>
  </si>
  <si>
    <t>PQ-8</t>
  </si>
  <si>
    <t>GRADUATE A+</t>
  </si>
  <si>
    <t>APOLO 430 SC</t>
  </si>
  <si>
    <t>YAMATO SE</t>
  </si>
  <si>
    <t>FIREWALL</t>
  </si>
  <si>
    <t>TRONOR</t>
  </si>
  <si>
    <t>DECCOZIL 50 EC</t>
  </si>
  <si>
    <t>LEIMAY 20% SC</t>
  </si>
  <si>
    <t>CRIPTON XPRO 450 SC</t>
  </si>
  <si>
    <t>VERTICAL</t>
  </si>
  <si>
    <t>ZANTARA</t>
  </si>
  <si>
    <t>SUNJET FLORA</t>
  </si>
  <si>
    <t>TYRONE 250 EC</t>
  </si>
  <si>
    <t>INSIGNIA 70 WP</t>
  </si>
  <si>
    <t>DIMENSION 450 SC</t>
  </si>
  <si>
    <t>ZORVEC ENCANTIA</t>
  </si>
  <si>
    <t>SOLVIT</t>
  </si>
  <si>
    <t>MIRAVIS DUO con tecnología ADEPIDYN™</t>
  </si>
  <si>
    <t>PROPERTY</t>
  </si>
  <si>
    <t>SERCADIS DUO</t>
  </si>
  <si>
    <t>FONTELIS</t>
  </si>
  <si>
    <t>PODIO 200 FS</t>
  </si>
  <si>
    <t>MIRAVIS AEON con tecnología ADEPIDYN</t>
  </si>
  <si>
    <t>ELATUS CON TECNOLOGÍA SOLATENOL</t>
  </si>
  <si>
    <t>BACIFRUIT SC</t>
  </si>
  <si>
    <t>TYRONE X-TRA 200 SC</t>
  </si>
  <si>
    <t>MANCOZEB 80 WP SOLCHEM</t>
  </si>
  <si>
    <t>PICATINA FLORA</t>
  </si>
  <si>
    <t>ESQUINAZO 250 SC</t>
  </si>
  <si>
    <t>SHIELD BRITE TEBU 430 SC</t>
  </si>
  <si>
    <t>KATSU 5% EW</t>
  </si>
  <si>
    <t>PROXANIL 450 SC</t>
  </si>
  <si>
    <t>WOLMAN AG</t>
  </si>
  <si>
    <t>PRIAXOR</t>
  </si>
  <si>
    <t>COBRE 8</t>
  </si>
  <si>
    <t>DUETT STAR</t>
  </si>
  <si>
    <t>MANCOZEB 75% WG</t>
  </si>
  <si>
    <t>APPARE 11.3 WG</t>
  </si>
  <si>
    <t>CARBENDAZIMA 500 SC SOLCHEM</t>
  </si>
  <si>
    <t>REGEV</t>
  </si>
  <si>
    <t>NIPACIDE P840 N</t>
  </si>
  <si>
    <t>BASTIÓN</t>
  </si>
  <si>
    <t>CEVYA</t>
  </si>
  <si>
    <t>PacRite AZOXY 250 SC</t>
  </si>
  <si>
    <t>ActiSeal PYR</t>
  </si>
  <si>
    <t>SCHOLAR RTU</t>
  </si>
  <si>
    <t>APROACH POWER</t>
  </si>
  <si>
    <t>BORDO WP</t>
  </si>
  <si>
    <t>BORMIX WP</t>
  </si>
  <si>
    <t>BELYAN</t>
  </si>
  <si>
    <t>ACIERTO 140 EC</t>
  </si>
  <si>
    <t>T - BUZOL 430 SC</t>
  </si>
  <si>
    <t>MELYRA</t>
  </si>
  <si>
    <t>POLISULFURO DE CALCIO</t>
  </si>
  <si>
    <t>VIVARUS</t>
  </si>
  <si>
    <t>AZOXYSTROBIN 250 SC SOLCHEM</t>
  </si>
  <si>
    <t>EMESTO FUSIÓN</t>
  </si>
  <si>
    <t>BOTRAN 5F</t>
  </si>
  <si>
    <t>OSPO BOT</t>
  </si>
  <si>
    <t>OSPO VI55</t>
  </si>
  <si>
    <t>MICLOBUTANIL 240 EC</t>
  </si>
  <si>
    <t>TEBUCONAZOL 430 SC</t>
  </si>
  <si>
    <t>INTUITY</t>
  </si>
  <si>
    <t>DIFENOCONAZOL 250 EC</t>
  </si>
  <si>
    <t>TRIOMAX 45 WP</t>
  </si>
  <si>
    <t>ZAMIR 400 EW</t>
  </si>
  <si>
    <t>SISTIVA</t>
  </si>
  <si>
    <t>DORADO 500 EC</t>
  </si>
  <si>
    <t>FUSIÓN 425 SC</t>
  </si>
  <si>
    <t>GOAL 2 EC</t>
  </si>
  <si>
    <t>VENZAR</t>
  </si>
  <si>
    <t>ESTERON TEN TEN</t>
  </si>
  <si>
    <t>DMA 6</t>
  </si>
  <si>
    <t>GARLON 4</t>
  </si>
  <si>
    <t>TORDON 24 K</t>
  </si>
  <si>
    <t>TORDON 101</t>
  </si>
  <si>
    <t>REGLONE</t>
  </si>
  <si>
    <t>AFALON 50% WP</t>
  </si>
  <si>
    <t>PYRAMIN DF</t>
  </si>
  <si>
    <t>BASAGRAN</t>
  </si>
  <si>
    <t>GRAMOXONE SUPER</t>
  </si>
  <si>
    <t>ROUNDUP</t>
  </si>
  <si>
    <t>ATRANEX 50% SC</t>
  </si>
  <si>
    <t>NUMIZOL</t>
  </si>
  <si>
    <t>BANVEL  480 SL</t>
  </si>
  <si>
    <t>USTINEX 80 % WP</t>
  </si>
  <si>
    <t>MCPA 750 SL</t>
  </si>
  <si>
    <t>GESATOP 90 WG</t>
  </si>
  <si>
    <t>GESAPRIM 90 WG</t>
  </si>
  <si>
    <t>U 46 M-FLUID</t>
  </si>
  <si>
    <t>BUTISAN S</t>
  </si>
  <si>
    <t>KERB 50 W</t>
  </si>
  <si>
    <t>2,4-D 480</t>
  </si>
  <si>
    <t>MCPA 400 SAL K</t>
  </si>
  <si>
    <t>LINUREX 50 WP</t>
  </si>
  <si>
    <t>DIUREX 50 % SC</t>
  </si>
  <si>
    <t>TRAC 50 FL</t>
  </si>
  <si>
    <t>REFINE</t>
  </si>
  <si>
    <t>CENTURION 240 EC</t>
  </si>
  <si>
    <t xml:space="preserve">CHLORIDAZON  430 </t>
  </si>
  <si>
    <t>LONDAX</t>
  </si>
  <si>
    <t>LONTREL 3 A</t>
  </si>
  <si>
    <t>FLEX</t>
  </si>
  <si>
    <t>HACHE UNO 2000 175 EC</t>
  </si>
  <si>
    <t>PIVOT 100 SL</t>
  </si>
  <si>
    <t>PANTERA 12 EC</t>
  </si>
  <si>
    <t>ACCENT</t>
  </si>
  <si>
    <t>RANGO 480 SL</t>
  </si>
  <si>
    <t>LOGRAN 75 WG</t>
  </si>
  <si>
    <t>TOPIK 240 EC</t>
  </si>
  <si>
    <t>SURFLAN A.S.</t>
  </si>
  <si>
    <t>ARCO 2,4-D 480 SL</t>
  </si>
  <si>
    <t>SENCOR 480 SC</t>
  </si>
  <si>
    <t>GLYPHOGAN 480 SL</t>
  </si>
  <si>
    <t>LINUREX 50 SC</t>
  </si>
  <si>
    <t>TYLLANEX 50% SC</t>
  </si>
  <si>
    <t>AGIL 100 EC</t>
  </si>
  <si>
    <t>FARMON</t>
  </si>
  <si>
    <t>CLORIDAZON 43 F</t>
  </si>
  <si>
    <t>GLIFOSPEC 480 SL</t>
  </si>
  <si>
    <t>GALANT PLUS R</t>
  </si>
  <si>
    <t>CASORON G</t>
  </si>
  <si>
    <t>DEVRINOL 10 G</t>
  </si>
  <si>
    <t xml:space="preserve">NUZOL PLUS </t>
  </si>
  <si>
    <t>ALIADO</t>
  </si>
  <si>
    <t>PARAQUAT DICHLORIDE 27,6 % SL</t>
  </si>
  <si>
    <t>FLECHA 9.6 EC</t>
  </si>
  <si>
    <t>EXOCET 50 WP</t>
  </si>
  <si>
    <t>BECTRA 48 SC</t>
  </si>
  <si>
    <t>HARNESS FORESTAL</t>
  </si>
  <si>
    <t>GUARDIAN</t>
  </si>
  <si>
    <t>BASTA 14 SL</t>
  </si>
  <si>
    <t>SINBAR</t>
  </si>
  <si>
    <t>TREFLAN</t>
  </si>
  <si>
    <t>CAIMAN 70 WG</t>
  </si>
  <si>
    <t>GALIGAN 240 EC</t>
  </si>
  <si>
    <t>VELPAR 75 DF</t>
  </si>
  <si>
    <t>SEMPRA WG</t>
  </si>
  <si>
    <t>ASULOX</t>
  </si>
  <si>
    <t>PANTERA PLUS</t>
  </si>
  <si>
    <t>PRESIDE 80 WG</t>
  </si>
  <si>
    <t>FORDOR 75 WG</t>
  </si>
  <si>
    <t>SAFARI 50 DF</t>
  </si>
  <si>
    <t xml:space="preserve">MOLIROX </t>
  </si>
  <si>
    <t>COMMAND 4 EC</t>
  </si>
  <si>
    <t>CLINCHER</t>
  </si>
  <si>
    <t>PANZER</t>
  </si>
  <si>
    <t>AJAX 50 WP</t>
  </si>
  <si>
    <t>HUSSAR 20% WG</t>
  </si>
  <si>
    <t>CENTURION SUPER</t>
  </si>
  <si>
    <t>EXOCET 35 SC</t>
  </si>
  <si>
    <t>BAUNDAP</t>
  </si>
  <si>
    <t>SWEEPER 700 DG</t>
  </si>
  <si>
    <t>VULCANO 70% WG</t>
  </si>
  <si>
    <t>BENTAX 48 SL</t>
  </si>
  <si>
    <t>METAMITRON 70 WG</t>
  </si>
  <si>
    <t>PRODIGIO 600 SC</t>
  </si>
  <si>
    <t>FACET 25 SC</t>
  </si>
  <si>
    <t>DUAL GOLD 960 EC</t>
  </si>
  <si>
    <t>PRIMAGRAM GOLD 660 SC</t>
  </si>
  <si>
    <t>GOLTIX COMPACT 90% WG</t>
  </si>
  <si>
    <t>ARAMO</t>
  </si>
  <si>
    <t>TRAMAT 500 SC</t>
  </si>
  <si>
    <t>OPTION PRO 32 % WG</t>
  </si>
  <si>
    <t>AGRITOX 750</t>
  </si>
  <si>
    <t>PIREL 40.9 SL</t>
  </si>
  <si>
    <t>SPECTRO 33 EC</t>
  </si>
  <si>
    <t xml:space="preserve">ENMARK </t>
  </si>
  <si>
    <t>PINOGARD 90 SP</t>
  </si>
  <si>
    <t>DAKOTA 48 EC</t>
  </si>
  <si>
    <t>ATRANEX 90 WG</t>
  </si>
  <si>
    <t>METRIPHAR 480 SC</t>
  </si>
  <si>
    <t>LEADER</t>
  </si>
  <si>
    <t>TOUCHDOWN IQ</t>
  </si>
  <si>
    <t>SIMANEX 90 WG</t>
  </si>
  <si>
    <t>EUROLIGHTNING</t>
  </si>
  <si>
    <t>HERBADOX 45 CS</t>
  </si>
  <si>
    <t>SECTOR - T</t>
  </si>
  <si>
    <t>RANGO 75 WG</t>
  </si>
  <si>
    <t>SIMAZINA 500 SC</t>
  </si>
  <si>
    <t>GENIUS</t>
  </si>
  <si>
    <t>SIPCAZIN</t>
  </si>
  <si>
    <t>NOMINEE 400 SC</t>
  </si>
  <si>
    <t>ONDUTY</t>
  </si>
  <si>
    <t>ARRAT</t>
  </si>
  <si>
    <t>SPECTRO 40 EC</t>
  </si>
  <si>
    <t>ATRAZINA 500 SC</t>
  </si>
  <si>
    <t>MM 70 WG</t>
  </si>
  <si>
    <t>BETANAL EXPERT</t>
  </si>
  <si>
    <t>ATRAZINA 90 WG</t>
  </si>
  <si>
    <t>SIMAZINA 90 WG</t>
  </si>
  <si>
    <t>COSSACK 150 WG</t>
  </si>
  <si>
    <t>CALLISTO 480 SC</t>
  </si>
  <si>
    <t>KARMEX 80% WG</t>
  </si>
  <si>
    <t>FUROR 75 WP</t>
  </si>
  <si>
    <t>GRASP 250 SC</t>
  </si>
  <si>
    <t>PATROL 400 SC</t>
  </si>
  <si>
    <t>GLIFOSATO 480 SL</t>
  </si>
  <si>
    <t>LOROX WP</t>
  </si>
  <si>
    <t>EVEREST</t>
  </si>
  <si>
    <t>VENCEWEED EXTRA</t>
  </si>
  <si>
    <t>DEGREE</t>
  </si>
  <si>
    <t>HUMMER 24 EC</t>
  </si>
  <si>
    <t>VALOR 50 WP</t>
  </si>
  <si>
    <t>TANGO 24 EC</t>
  </si>
  <si>
    <t>KAZARO 276 SL</t>
  </si>
  <si>
    <t>RICER</t>
  </si>
  <si>
    <t>KARMEX XP</t>
  </si>
  <si>
    <t>FINESSE</t>
  </si>
  <si>
    <t>ROUNDUP ULTRAMAX</t>
  </si>
  <si>
    <t>ALIADO FORESTAL</t>
  </si>
  <si>
    <t>DIURON 80 % WP</t>
  </si>
  <si>
    <t>NUFURON</t>
  </si>
  <si>
    <t>ATLANTIS 12,6 WG</t>
  </si>
  <si>
    <t>FAENA FG</t>
  </si>
  <si>
    <t>FUROR 75 DF</t>
  </si>
  <si>
    <t>PINOGARD 75 DF</t>
  </si>
  <si>
    <t>OVASSION 5.26 WP</t>
  </si>
  <si>
    <t>ROUNDUP AMONIO</t>
  </si>
  <si>
    <t>TRAVER SL</t>
  </si>
  <si>
    <t>TAXCO 840 EC</t>
  </si>
  <si>
    <t>ROUNDUP CONTROLMAX</t>
  </si>
  <si>
    <t>NAVAJO</t>
  </si>
  <si>
    <t>AFFINITY 400 EC</t>
  </si>
  <si>
    <t>TORAM 101</t>
  </si>
  <si>
    <t>CLICK 75 DF</t>
  </si>
  <si>
    <t>ATILA</t>
  </si>
  <si>
    <t>TOUCHDOWN IQ 500 SL</t>
  </si>
  <si>
    <t>CONVEY</t>
  </si>
  <si>
    <t>FUEGO 50 SC</t>
  </si>
  <si>
    <t>PDE MAX</t>
  </si>
  <si>
    <t>SPIDER</t>
  </si>
  <si>
    <t>METSULFURON 60 WP</t>
  </si>
  <si>
    <t>RAFT 400 SC</t>
  </si>
  <si>
    <t>SEMPRA</t>
  </si>
  <si>
    <t>DAZZLER 50 SC</t>
  </si>
  <si>
    <t>AXIAL 050 EC</t>
  </si>
  <si>
    <t>DOGMA 80% WP</t>
  </si>
  <si>
    <t>FALCON</t>
  </si>
  <si>
    <t>FRONTIER-P</t>
  </si>
  <si>
    <t>TWIN 24 SL</t>
  </si>
  <si>
    <t xml:space="preserve">TOUCHDOWN IQ 500 </t>
  </si>
  <si>
    <t>ADMITT</t>
  </si>
  <si>
    <t>TITAN SG</t>
  </si>
  <si>
    <t>TITAN</t>
  </si>
  <si>
    <t>GLYRUK SL</t>
  </si>
  <si>
    <t>PDE MAX EW</t>
  </si>
  <si>
    <t>MATRIX</t>
  </si>
  <si>
    <t>PILARSATO 480 SL</t>
  </si>
  <si>
    <t>MAGNACIDE H</t>
  </si>
  <si>
    <t>PANZER GOLD</t>
  </si>
  <si>
    <t>TRIDENT 48 EC</t>
  </si>
  <si>
    <t>DINAMIC 70 WG</t>
  </si>
  <si>
    <t>OVASSION EXTRA</t>
  </si>
  <si>
    <t>RANGO FULL</t>
  </si>
  <si>
    <t>ALIADO WG</t>
  </si>
  <si>
    <t>NUQUAT</t>
  </si>
  <si>
    <t>ROASTER</t>
  </si>
  <si>
    <t>AZOTE PLUS</t>
  </si>
  <si>
    <t>FALCON GOLD</t>
  </si>
  <si>
    <t>ALIADO FORESTAL WG</t>
  </si>
  <si>
    <t>BRIOSO 750 EC</t>
  </si>
  <si>
    <t>HEAT</t>
  </si>
  <si>
    <t>BENGALA 200 WP</t>
  </si>
  <si>
    <t>PROPONIT 720 EC</t>
  </si>
  <si>
    <t>AZOTE</t>
  </si>
  <si>
    <t>TRAXOS 050 EC</t>
  </si>
  <si>
    <t>GLIFOSPEC 75 SG</t>
  </si>
  <si>
    <t>BACARA FORTE 360 SC</t>
  </si>
  <si>
    <t>ASSURE PRO</t>
  </si>
  <si>
    <t>DRAKKAR</t>
  </si>
  <si>
    <t>BINGO 48 SL</t>
  </si>
  <si>
    <t>DOGMA 800 WG</t>
  </si>
  <si>
    <t>HEXAZINONE 750 WSG</t>
  </si>
  <si>
    <t>STARANE XTRA</t>
  </si>
  <si>
    <t>TIGER FORESTAL</t>
  </si>
  <si>
    <t>RAPTOR</t>
  </si>
  <si>
    <t>TRIMET 60% WP</t>
  </si>
  <si>
    <t>SOBERAN 420 SC</t>
  </si>
  <si>
    <t>DEVRINOL 45 F</t>
  </si>
  <si>
    <t>PLEDGE 50 WP</t>
  </si>
  <si>
    <t>BRUMBY</t>
  </si>
  <si>
    <t>OXUS</t>
  </si>
  <si>
    <t>AQUILES 24 EC</t>
  </si>
  <si>
    <t>PARAQUAT 276 SL</t>
  </si>
  <si>
    <t>BETANAL MAXXPRO 209 OD</t>
  </si>
  <si>
    <t>ALION 500 SC</t>
  </si>
  <si>
    <t>TRIFLUREX 48 EC</t>
  </si>
  <si>
    <t>AFALON 50 SC</t>
  </si>
  <si>
    <t>TUCSON</t>
  </si>
  <si>
    <t>RELIK</t>
  </si>
  <si>
    <t>TRICLON 480 EC</t>
  </si>
  <si>
    <t>TRIPTIC 48 EC</t>
  </si>
  <si>
    <t>CORTADOR 48% SL</t>
  </si>
  <si>
    <t>LINURÓN 500 SC SOLCHEM</t>
  </si>
  <si>
    <t>PRISMA</t>
  </si>
  <si>
    <t>MISIL 75 WP</t>
  </si>
  <si>
    <t>PIREL</t>
  </si>
  <si>
    <t>RADICAL</t>
  </si>
  <si>
    <t>TIGER 700 EC</t>
  </si>
  <si>
    <t>PITBULL</t>
  </si>
  <si>
    <t>PARAQUAT 276 SL SOLCHEM</t>
  </si>
  <si>
    <t>ORIOL 400 EC</t>
  </si>
  <si>
    <t>ALIADO 60 WG</t>
  </si>
  <si>
    <t>CREDIT FULL</t>
  </si>
  <si>
    <t>GLIFOSATO 75,7 % SG</t>
  </si>
  <si>
    <t>SIMAZINA 90% WG</t>
  </si>
  <si>
    <t>KARMEX 50 % SC</t>
  </si>
  <si>
    <t>METSURAM 60 WG</t>
  </si>
  <si>
    <t>ESPLANADE 500 SC</t>
  </si>
  <si>
    <t>GLIFOSATO 48 % SL</t>
  </si>
  <si>
    <t>TERBUTILAZINA 500 SC</t>
  </si>
  <si>
    <t>TIBURÓN 500 SC</t>
  </si>
  <si>
    <t>THOR 276 SL</t>
  </si>
  <si>
    <t>VESUVIUS</t>
  </si>
  <si>
    <t>CONVERGE</t>
  </si>
  <si>
    <t>THINNEX 70 WG</t>
  </si>
  <si>
    <t>HAZARD</t>
  </si>
  <si>
    <t>ADENGO 465 SC</t>
  </si>
  <si>
    <t>GLIFOGLEX 480 SL</t>
  </si>
  <si>
    <t>SIMAZINA 50 SC</t>
  </si>
  <si>
    <t>BOLT</t>
  </si>
  <si>
    <t>INTERVIX</t>
  </si>
  <si>
    <t>RIPPER MAX 75 SG</t>
  </si>
  <si>
    <t>ASTERUS UNO</t>
  </si>
  <si>
    <t>TERRANO 75 WP</t>
  </si>
  <si>
    <t>FLUTOLE 75 WG</t>
  </si>
  <si>
    <t>IGUAL</t>
  </si>
  <si>
    <t>ROMAZINA</t>
  </si>
  <si>
    <t>TERWEED</t>
  </si>
  <si>
    <t>MAUS</t>
  </si>
  <si>
    <t>METRICLAN 48 SC</t>
  </si>
  <si>
    <t>PENDICLAN 33 EC</t>
  </si>
  <si>
    <t>LOYANT</t>
  </si>
  <si>
    <t>SIMACLAN 90 WG</t>
  </si>
  <si>
    <t>BENCLAN 200 WP</t>
  </si>
  <si>
    <t>ENLACE</t>
  </si>
  <si>
    <t>BENTACLAN 48 SL</t>
  </si>
  <si>
    <t>MESUCLAN 50 WP</t>
  </si>
  <si>
    <t>AQUICLAN 24 EC</t>
  </si>
  <si>
    <t>DAKOCLAN 48 EC</t>
  </si>
  <si>
    <t>RANGOCLAN 75 WG</t>
  </si>
  <si>
    <t>MONTERO 48 WP</t>
  </si>
  <si>
    <t>RIPPER FULL SL</t>
  </si>
  <si>
    <t>VIVAZ 500 SC</t>
  </si>
  <si>
    <t>TIBURON</t>
  </si>
  <si>
    <t>MERIT GOLD</t>
  </si>
  <si>
    <t>PORTENTO 720 EC</t>
  </si>
  <si>
    <t>ESCOLTA 276 SL</t>
  </si>
  <si>
    <t>FORTALEZA 24% EC</t>
  </si>
  <si>
    <t>CORTADOR 75% SG</t>
  </si>
  <si>
    <t>TRICLOPIR 48 % EC</t>
  </si>
  <si>
    <t>LEGUFEN 250 SL</t>
  </si>
  <si>
    <t>CONVISO ONE</t>
  </si>
  <si>
    <t>KATANA</t>
  </si>
  <si>
    <t>RIPPER FULL</t>
  </si>
  <si>
    <t>BINOMIO 230 EC</t>
  </si>
  <si>
    <t>RAKER OD</t>
  </si>
  <si>
    <t>MAESTRO</t>
  </si>
  <si>
    <t>RANGER 150 SL</t>
  </si>
  <si>
    <t>THERON MAX 490 SE</t>
  </si>
  <si>
    <t>PARTIDOR 960 EC</t>
  </si>
  <si>
    <t>PARTIDOR FULL 660 SC</t>
  </si>
  <si>
    <t>SIZER 70 WG</t>
  </si>
  <si>
    <t>ZIDUA WG</t>
  </si>
  <si>
    <t>CAYENNE 500 SC</t>
  </si>
  <si>
    <t>GROPOLIS 240 SL</t>
  </si>
  <si>
    <t>RAKER SC</t>
  </si>
  <si>
    <t>CENTURION 3E</t>
  </si>
  <si>
    <t>TRICLOPIR 480 EC</t>
  </si>
  <si>
    <t>METSULFURON 60 WP SOLCHEM</t>
  </si>
  <si>
    <t>PARAQUAT SL</t>
  </si>
  <si>
    <t>KEMAZON</t>
  </si>
  <si>
    <t>CLETODIM 240 EC</t>
  </si>
  <si>
    <t>GLIFOGLEX FULL</t>
  </si>
  <si>
    <t>MARFIL 500 SC</t>
  </si>
  <si>
    <t>CAMIX</t>
  </si>
  <si>
    <t>CASORON 4G</t>
  </si>
  <si>
    <t>DIURON 800 SC</t>
  </si>
  <si>
    <t>GAMIT 360 CS</t>
  </si>
  <si>
    <t>METRIBUZINA 480 SC SOLCHEM</t>
  </si>
  <si>
    <t>MCPA 750 SL SOLCHEM</t>
  </si>
  <si>
    <t>LONGRUN</t>
  </si>
  <si>
    <t>FLECHA PLUS</t>
  </si>
  <si>
    <t>METRIPHAR MAX</t>
  </si>
  <si>
    <t>ET-HERB 25 EC</t>
  </si>
  <si>
    <t>RUMBO 150 SL</t>
  </si>
  <si>
    <t>RIPPER MAX</t>
  </si>
  <si>
    <t>INTEGRITY</t>
  </si>
  <si>
    <t>GLIFOSPEC PLUS 75% SG</t>
  </si>
  <si>
    <t>CORTADOR FULL</t>
  </si>
  <si>
    <t>GAMIVO</t>
  </si>
  <si>
    <t>CADOU</t>
  </si>
  <si>
    <t>BACARA STAR</t>
  </si>
  <si>
    <t>CAVALIER 240 EC</t>
  </si>
  <si>
    <t>BETRATON</t>
  </si>
  <si>
    <t>SANSON OD</t>
  </si>
  <si>
    <t>EVIZIOR</t>
  </si>
  <si>
    <t>GRANITE</t>
  </si>
  <si>
    <t>FASCINATE 150 SL</t>
  </si>
  <si>
    <t>SEVERUS</t>
  </si>
  <si>
    <t>KERB FLO</t>
  </si>
  <si>
    <t>DORMEX</t>
  </si>
  <si>
    <t>ETHREL 48 SL</t>
  </si>
  <si>
    <t>PHEROCON OFM</t>
  </si>
  <si>
    <t>PHEROCON CM</t>
  </si>
  <si>
    <t>CYCOCEL EXTRA</t>
  </si>
  <si>
    <t>PHEROCON TBM</t>
  </si>
  <si>
    <t>CULTAR</t>
  </si>
  <si>
    <t>PROVIDE</t>
  </si>
  <si>
    <t>BIOREND</t>
  </si>
  <si>
    <t>PROGIBB 4% SL</t>
  </si>
  <si>
    <t>GIBERPLUS</t>
  </si>
  <si>
    <t>STIK</t>
  </si>
  <si>
    <t>GIBERPLUS 2.0</t>
  </si>
  <si>
    <t>UNIFILM 707</t>
  </si>
  <si>
    <t>ISOMATE M 100</t>
  </si>
  <si>
    <t>SHIELD LIQUID DPA 31% Super refinado</t>
  </si>
  <si>
    <t>SITOFEX KT-30</t>
  </si>
  <si>
    <t>NU FILM 17</t>
  </si>
  <si>
    <t>PROPULSE</t>
  </si>
  <si>
    <t>ACIGIB</t>
  </si>
  <si>
    <t>BIOZYME TF</t>
  </si>
  <si>
    <t>ETHERFON 500 GL</t>
  </si>
  <si>
    <t>ACIGIB POLVO</t>
  </si>
  <si>
    <t>BOND</t>
  </si>
  <si>
    <t>LI 700</t>
  </si>
  <si>
    <t>ACTIVOL 4%</t>
  </si>
  <si>
    <t>ETHYLEN 48 SL</t>
  </si>
  <si>
    <t>ROYAL MH-30</t>
  </si>
  <si>
    <t>VAPOR GARD</t>
  </si>
  <si>
    <t>MODDUS 250 EC</t>
  </si>
  <si>
    <t>CYANAMIDA 50%</t>
  </si>
  <si>
    <t>RE TAIN</t>
  </si>
  <si>
    <t>CYANAMIDA 50</t>
  </si>
  <si>
    <t>PRIME+ 125 EC</t>
  </si>
  <si>
    <t>MAXIM</t>
  </si>
  <si>
    <t>NAA-800</t>
  </si>
  <si>
    <t>INDICATE 5</t>
  </si>
  <si>
    <t>ACIDO GIBERELICO (A.G.3) SL</t>
  </si>
  <si>
    <t>ACIDO GIBERELICO (A.G.3) TB</t>
  </si>
  <si>
    <t>SILWET L-77 Ag</t>
  </si>
  <si>
    <t>DASH HC</t>
  </si>
  <si>
    <t>CPPU 0,1 SL</t>
  </si>
  <si>
    <t>RAK CAROZOS (Cydia molesta)</t>
  </si>
  <si>
    <t>RAK POMÁCEAS (Cydia pomonella)</t>
  </si>
  <si>
    <t>BRASINOST-1</t>
  </si>
  <si>
    <t>BREAK</t>
  </si>
  <si>
    <t>B-2000</t>
  </si>
  <si>
    <t>SMARTFRESH 0,14%</t>
  </si>
  <si>
    <t>PERLAN</t>
  </si>
  <si>
    <t>CYLEX</t>
  </si>
  <si>
    <t>NO SCALD DPA EC-283</t>
  </si>
  <si>
    <t>GIBERPLUS TABLETAS</t>
  </si>
  <si>
    <t>SILWET 408</t>
  </si>
  <si>
    <t>BERELEX 4%</t>
  </si>
  <si>
    <t>INDUCE pH 900 SL</t>
  </si>
  <si>
    <t>ZOOM 50</t>
  </si>
  <si>
    <t>SPROUT NIP 3 EC</t>
  </si>
  <si>
    <t>SMARTFRESH TECHNOLOGY 3,3</t>
  </si>
  <si>
    <t>GIBGRO 20%</t>
  </si>
  <si>
    <t>INEX - A</t>
  </si>
  <si>
    <t>SPROUT NIP 7A</t>
  </si>
  <si>
    <t>CHECKMATE OFM-F</t>
  </si>
  <si>
    <t>CHECKMATE CM-F</t>
  </si>
  <si>
    <t>PROGIBB 40% SG</t>
  </si>
  <si>
    <t>REGALIS</t>
  </si>
  <si>
    <t>TACTIC</t>
  </si>
  <si>
    <t>GRO 500</t>
  </si>
  <si>
    <t>SMARTFRESH SMART TABS</t>
  </si>
  <si>
    <t>NEXUS 50 SL</t>
  </si>
  <si>
    <t>X-CYTE</t>
  </si>
  <si>
    <t>SUNNY 5 SC</t>
  </si>
  <si>
    <t>PROMALINA</t>
  </si>
  <si>
    <t>GIBGRO 10 LS</t>
  </si>
  <si>
    <t>N-LARGE</t>
  </si>
  <si>
    <t>CREZYMAX</t>
  </si>
  <si>
    <t>PHEROCON CM MEGA</t>
  </si>
  <si>
    <t>ISOMATE-C TT</t>
  </si>
  <si>
    <t>GRO-STOP 300 EC</t>
  </si>
  <si>
    <t>MEDAX TOP</t>
  </si>
  <si>
    <t>CAPLIT 1% WP</t>
  </si>
  <si>
    <t>ROOTING</t>
  </si>
  <si>
    <t>ecoFOG 100</t>
  </si>
  <si>
    <t>REGULUX SL</t>
  </si>
  <si>
    <t>TUTA STOP</t>
  </si>
  <si>
    <t>BELCOCEL 750</t>
  </si>
  <si>
    <t>AGROMIL PLUS</t>
  </si>
  <si>
    <t>GIBERPLUS 4.0 SL</t>
  </si>
  <si>
    <t>HARVISTATM TECHNOLOGY</t>
  </si>
  <si>
    <t>BIOFRUT</t>
  </si>
  <si>
    <t>ACTIROB B</t>
  </si>
  <si>
    <t>ETHRUK 48 SL</t>
  </si>
  <si>
    <t>RYZUP SMARTGRASS</t>
  </si>
  <si>
    <t>CPPU FULL</t>
  </si>
  <si>
    <t>SPLENDOR 5 % SC</t>
  </si>
  <si>
    <t>TENSCAP 400 SL</t>
  </si>
  <si>
    <t>PROTONE SL</t>
  </si>
  <si>
    <t>INVINSA</t>
  </si>
  <si>
    <t>GRO STOP FOG</t>
  </si>
  <si>
    <t>BION 50 WG</t>
  </si>
  <si>
    <t>ACIGIB 4 % SL</t>
  </si>
  <si>
    <t>GIBEREX</t>
  </si>
  <si>
    <t>CIANAMIDA 500 SL</t>
  </si>
  <si>
    <t>CIDETRAK CM DA COMBO</t>
  </si>
  <si>
    <t>CIDETRAK OFM-L</t>
  </si>
  <si>
    <t>CIDETRAK CMDA MEC</t>
  </si>
  <si>
    <t>MIXER</t>
  </si>
  <si>
    <t>SUMAGIC 5 SC</t>
  </si>
  <si>
    <t>EXILIS</t>
  </si>
  <si>
    <t>LPE 488</t>
  </si>
  <si>
    <t>SILWET TX 100</t>
  </si>
  <si>
    <t>CLEMENTGROS PLUS</t>
  </si>
  <si>
    <t>CIDETRAK CM</t>
  </si>
  <si>
    <t>SUSTAIN</t>
  </si>
  <si>
    <t>STONE-GROSS</t>
  </si>
  <si>
    <t>KEEP</t>
  </si>
  <si>
    <t>SYSTEMAX</t>
  </si>
  <si>
    <t>BREVIS 15 SG</t>
  </si>
  <si>
    <t>GIBAC 10 TB</t>
  </si>
  <si>
    <t>ACTIVOL SG</t>
  </si>
  <si>
    <t>PROVIDE 10 SG</t>
  </si>
  <si>
    <t>ARCAN 500 SC</t>
  </si>
  <si>
    <t>ARMADOR 250 EC</t>
  </si>
  <si>
    <t>HARVISTA 1,3 SC</t>
  </si>
  <si>
    <t>BIONIK FS</t>
  </si>
  <si>
    <t>THINNEX 15 SG</t>
  </si>
  <si>
    <t>HUMEASIL</t>
  </si>
  <si>
    <t xml:space="preserve">ELONGATE SL </t>
  </si>
  <si>
    <t>BAPSOL 100 SL</t>
  </si>
  <si>
    <t>PACLOT</t>
  </si>
  <si>
    <t>VACCIPLANT</t>
  </si>
  <si>
    <t>REGALIS PLUS</t>
  </si>
  <si>
    <t>FYSIUM</t>
  </si>
  <si>
    <t>DROPPER</t>
  </si>
  <si>
    <t>WETCIT GOLD</t>
  </si>
  <si>
    <t>ROMEO</t>
  </si>
  <si>
    <t>CITRUS FIX</t>
  </si>
  <si>
    <t>1221-O</t>
  </si>
  <si>
    <t xml:space="preserve">DIPEL WG </t>
  </si>
  <si>
    <t>1368-O</t>
  </si>
  <si>
    <t>CITROLIV EMULSIBLE+</t>
  </si>
  <si>
    <t>1394-O</t>
  </si>
  <si>
    <t>JAVELIN WG</t>
  </si>
  <si>
    <t>1603-O</t>
  </si>
  <si>
    <t>NEEM-X</t>
  </si>
  <si>
    <t>1640-O</t>
  </si>
  <si>
    <t>QL AGRI 35</t>
  </si>
  <si>
    <t>1648-O</t>
  </si>
  <si>
    <t>BIOMITE</t>
  </si>
  <si>
    <t>1706-O</t>
  </si>
  <si>
    <t xml:space="preserve">ENTRUST </t>
  </si>
  <si>
    <t>1743-O</t>
  </si>
  <si>
    <t>ARGENFRUT SUPREME GREEN</t>
  </si>
  <si>
    <t>1765-O</t>
  </si>
  <si>
    <t>BIOCAP</t>
  </si>
  <si>
    <t>1780-O</t>
  </si>
  <si>
    <t>BETK-03</t>
  </si>
  <si>
    <t>1796-X</t>
  </si>
  <si>
    <t>PHOSTOXIN TABLETAS 60%</t>
  </si>
  <si>
    <t>1797-X</t>
  </si>
  <si>
    <t>PHOSTOXIN PELLET 60%</t>
  </si>
  <si>
    <t>1798-X</t>
  </si>
  <si>
    <t>PHOSTOXIN MINI ROPE-S 60%</t>
  </si>
  <si>
    <t>1812-X</t>
  </si>
  <si>
    <t xml:space="preserve">PHOSGAS TABLETAS </t>
  </si>
  <si>
    <t>1813-X</t>
  </si>
  <si>
    <t xml:space="preserve">PHOSGAS PELLET </t>
  </si>
  <si>
    <t>1814-X</t>
  </si>
  <si>
    <t xml:space="preserve">PHOSGAS MINI ROPE-S </t>
  </si>
  <si>
    <t>1815-X</t>
  </si>
  <si>
    <t>FIPRONIL 157 + IMIDACLOPRID 100 SC</t>
  </si>
  <si>
    <t>1816-X</t>
  </si>
  <si>
    <t>FIPRONIL 100 + IMIDACLOPRID 350 SC</t>
  </si>
  <si>
    <t>1824-O</t>
  </si>
  <si>
    <t>BAFEX-N</t>
  </si>
  <si>
    <t>1840-X</t>
  </si>
  <si>
    <t>EAGLEONE SL</t>
  </si>
  <si>
    <t>1842-O</t>
  </si>
  <si>
    <t>COSTAR</t>
  </si>
  <si>
    <t>1843-X</t>
  </si>
  <si>
    <t xml:space="preserve">ABAMECTINA 18 + IMIDACLOPRID 175 SC </t>
  </si>
  <si>
    <t>1844-X</t>
  </si>
  <si>
    <t xml:space="preserve">IMIDACLOPRID 228 + LAMBDACIHALOTRINA 100 (328)  SC </t>
  </si>
  <si>
    <t>1851-X</t>
  </si>
  <si>
    <t>FIPRONIL 190 + TIAMETOXAM 350 FS</t>
  </si>
  <si>
    <t>1855-X</t>
  </si>
  <si>
    <t>FIPRONIL 190 + TIAMETOXAM 350 SC</t>
  </si>
  <si>
    <t>1862-O</t>
  </si>
  <si>
    <t>DELFIN WG</t>
  </si>
  <si>
    <t>1868-X</t>
  </si>
  <si>
    <t>IMIDACLOPRID 200 + LAMBDACIHALOTRINA 20 + BIFENTRINA 40 SC</t>
  </si>
  <si>
    <t>1877-O</t>
  </si>
  <si>
    <t>MADEX TWIN</t>
  </si>
  <si>
    <t>1891-O</t>
  </si>
  <si>
    <t>NOFLY WP</t>
  </si>
  <si>
    <t>1894-O</t>
  </si>
  <si>
    <t>EN VIVO SC</t>
  </si>
  <si>
    <t>1897-O</t>
  </si>
  <si>
    <t>GRANDEVO WG</t>
  </si>
  <si>
    <t>1899-X</t>
  </si>
  <si>
    <t>BAFEX</t>
  </si>
  <si>
    <t>1916-O</t>
  </si>
  <si>
    <t>BOTANIGARD 22 WP</t>
  </si>
  <si>
    <t>2000-0001</t>
  </si>
  <si>
    <t>CITRUS COBRE</t>
  </si>
  <si>
    <t>2000-0002</t>
  </si>
  <si>
    <t>IMACIDE 75 SG</t>
  </si>
  <si>
    <t>2000-0003</t>
  </si>
  <si>
    <t>ACTIMIST PYR</t>
  </si>
  <si>
    <t>2000-0004</t>
  </si>
  <si>
    <t>NIMROD 25 EC</t>
  </si>
  <si>
    <t>2000-0005</t>
  </si>
  <si>
    <t>MONZÓN 425 SC</t>
  </si>
  <si>
    <t>2000-0006-O</t>
  </si>
  <si>
    <t>BABILU</t>
  </si>
  <si>
    <t>2000-0007</t>
  </si>
  <si>
    <t>TATIO 325 SC</t>
  </si>
  <si>
    <t>2000-0008</t>
  </si>
  <si>
    <t>BOSCALID 50% WG</t>
  </si>
  <si>
    <t>2000-0009</t>
  </si>
  <si>
    <t>FUNBACT 24 SL</t>
  </si>
  <si>
    <t>2000-0010-X</t>
  </si>
  <si>
    <t>HYD 30 WG</t>
  </si>
  <si>
    <t>2000-0011-X</t>
  </si>
  <si>
    <t>HYD 40 WG</t>
  </si>
  <si>
    <t>2000-0012-X</t>
  </si>
  <si>
    <t>HYD 45 WG</t>
  </si>
  <si>
    <t>2000-0013</t>
  </si>
  <si>
    <t>BIGDEAL</t>
  </si>
  <si>
    <t>2000-0014-O</t>
  </si>
  <si>
    <t>X3-CMSG</t>
  </si>
  <si>
    <t>2000-0015</t>
  </si>
  <si>
    <t>GATTEN 5 EC</t>
  </si>
  <si>
    <t>2000-0016</t>
  </si>
  <si>
    <t>KAPTOL</t>
  </si>
  <si>
    <t>2000-0017</t>
  </si>
  <si>
    <t>CAPTAN PRIME 80 WG</t>
  </si>
  <si>
    <t>2000-0018</t>
  </si>
  <si>
    <t>SUPERTANKER 525 SC</t>
  </si>
  <si>
    <t>2000-0019-X</t>
  </si>
  <si>
    <t>FUTRON 3.0 WP</t>
  </si>
  <si>
    <t>CITROPYR 40 SC</t>
  </si>
  <si>
    <t>2000-0021</t>
  </si>
  <si>
    <t>PROBLAD</t>
  </si>
  <si>
    <t>2000-0022</t>
  </si>
  <si>
    <t>STARGUS</t>
  </si>
  <si>
    <t>2019-O</t>
  </si>
  <si>
    <t>OXICUP WP</t>
  </si>
  <si>
    <t>2069-O</t>
  </si>
  <si>
    <t>KUMULUS S</t>
  </si>
  <si>
    <t>2073-O</t>
  </si>
  <si>
    <t>AZUFRE LANDIA AEREO</t>
  </si>
  <si>
    <t>2076-O</t>
  </si>
  <si>
    <t>ACOIDAL WG</t>
  </si>
  <si>
    <t>2122-O</t>
  </si>
  <si>
    <t>AZUFRE VENTILADO MONTE URKABE</t>
  </si>
  <si>
    <t>2129-O</t>
  </si>
  <si>
    <t>ACOIDAL FLO</t>
  </si>
  <si>
    <t>2185-O</t>
  </si>
  <si>
    <t>CUPRODUL WG</t>
  </si>
  <si>
    <t>2213-O</t>
  </si>
  <si>
    <t>AZUFRE LANDIA 350 EXTRA</t>
  </si>
  <si>
    <t>2262-O</t>
  </si>
  <si>
    <t>BC-1000 LIQUIDO</t>
  </si>
  <si>
    <t>2263-O</t>
  </si>
  <si>
    <t xml:space="preserve">BC-1000 </t>
  </si>
  <si>
    <t>2322-O</t>
  </si>
  <si>
    <t>PHYTON-27</t>
  </si>
  <si>
    <t>2362-O</t>
  </si>
  <si>
    <t>OXICUP WG</t>
  </si>
  <si>
    <t>2421-O</t>
  </si>
  <si>
    <t>SERENADE ASO</t>
  </si>
  <si>
    <t>2431-O</t>
  </si>
  <si>
    <t>THIOLUX</t>
  </si>
  <si>
    <t>2457-O</t>
  </si>
  <si>
    <t>SULFUR 80% WG</t>
  </si>
  <si>
    <t>2460-O</t>
  </si>
  <si>
    <t>FUNGICUP WG</t>
  </si>
  <si>
    <t>2470-O</t>
  </si>
  <si>
    <t>NORDOX SUPER 75 WG</t>
  </si>
  <si>
    <t>2471-O</t>
  </si>
  <si>
    <t>OXI CUP BLUE WG</t>
  </si>
  <si>
    <t>2490-O</t>
  </si>
  <si>
    <t>CHAMP DP</t>
  </si>
  <si>
    <t>2498-O</t>
  </si>
  <si>
    <t>BC-1000 DUST</t>
  </si>
  <si>
    <t>2509-O</t>
  </si>
  <si>
    <t>CUSDUST</t>
  </si>
  <si>
    <t>2520-O</t>
  </si>
  <si>
    <t>MICROTHIOL DISPERSS</t>
  </si>
  <si>
    <t>2521-O</t>
  </si>
  <si>
    <t>SULFO-CUP</t>
  </si>
  <si>
    <t>2534-O</t>
  </si>
  <si>
    <t>BC-1000 SULFO</t>
  </si>
  <si>
    <t>2545-O</t>
  </si>
  <si>
    <t>MASTERCOP</t>
  </si>
  <si>
    <t>2551-O</t>
  </si>
  <si>
    <t>CUPROSO 50% WG</t>
  </si>
  <si>
    <t>2559-O</t>
  </si>
  <si>
    <t>HIDRO-CUP WG</t>
  </si>
  <si>
    <t>2560-O</t>
  </si>
  <si>
    <t>COBRE PREMIUM</t>
  </si>
  <si>
    <t>2587-O</t>
  </si>
  <si>
    <t>TRICHONATIVA</t>
  </si>
  <si>
    <t>2608-O</t>
  </si>
  <si>
    <t>COBRE DUST WINE</t>
  </si>
  <si>
    <t>2618-O</t>
  </si>
  <si>
    <t>AZUFRE MOJABLE URKABE</t>
  </si>
  <si>
    <t>2629-O</t>
  </si>
  <si>
    <t>CUSDUST PLUS</t>
  </si>
  <si>
    <t>2633-O</t>
  </si>
  <si>
    <t>VITI-CUP</t>
  </si>
  <si>
    <t>2634-O</t>
  </si>
  <si>
    <t>SULFO-CUP PREMIUM</t>
  </si>
  <si>
    <t>2641-O</t>
  </si>
  <si>
    <t>BC-1000 CUP S</t>
  </si>
  <si>
    <t>2657-O</t>
  </si>
  <si>
    <t>CUPROBORDOLES</t>
  </si>
  <si>
    <t>2678-O</t>
  </si>
  <si>
    <t>NACILLUS</t>
  </si>
  <si>
    <t>2683-O</t>
  </si>
  <si>
    <t>CITRUS DUST</t>
  </si>
  <si>
    <t>2684-O</t>
  </si>
  <si>
    <t>CITRUS S DUST</t>
  </si>
  <si>
    <t>2698-O</t>
  </si>
  <si>
    <t>KALIGREEN TOP</t>
  </si>
  <si>
    <t>2708-O</t>
  </si>
  <si>
    <t>TIFI POLVO</t>
  </si>
  <si>
    <t>2721-O</t>
  </si>
  <si>
    <t>SULFUR 80% WP</t>
  </si>
  <si>
    <t>2722-O</t>
  </si>
  <si>
    <t>CITRUS S-COBRE</t>
  </si>
  <si>
    <t>2724-O</t>
  </si>
  <si>
    <t>LANDIA-MAX</t>
  </si>
  <si>
    <t>2728-O</t>
  </si>
  <si>
    <t>CUPRODUL FLO</t>
  </si>
  <si>
    <t>2741-O</t>
  </si>
  <si>
    <t>OXIDO CUPROSO 50% WG</t>
  </si>
  <si>
    <t>2747-O</t>
  </si>
  <si>
    <t>THIOLUX WG</t>
  </si>
  <si>
    <t>2756-O</t>
  </si>
  <si>
    <t>AZUFRE FLOABLE AN 720 SC</t>
  </si>
  <si>
    <t>2759-O</t>
  </si>
  <si>
    <t>CITRUS SL</t>
  </si>
  <si>
    <t>2784-O</t>
  </si>
  <si>
    <t>HIDROXICOBRE 35 % WG</t>
  </si>
  <si>
    <t>2792-X</t>
  </si>
  <si>
    <t>KATANA 325 SC</t>
  </si>
  <si>
    <t>2793-X</t>
  </si>
  <si>
    <t>CHAMAN FS</t>
  </si>
  <si>
    <t>2827-X</t>
  </si>
  <si>
    <t>AZOXYSTROBIN 200 + DIFENOCONAZOL 125 SC</t>
  </si>
  <si>
    <t>2833-O</t>
  </si>
  <si>
    <t>AGROCOPPER ® SP</t>
  </si>
  <si>
    <t>2840-X</t>
  </si>
  <si>
    <t>AZOXYSTROBIN 120 + TEBUCONAZOL 200 SC</t>
  </si>
  <si>
    <t>2842-X</t>
  </si>
  <si>
    <t>CLOROTALONIL 575 + DIFENOCONAZOL 60 SC</t>
  </si>
  <si>
    <t>2848-O</t>
  </si>
  <si>
    <t>HIDROXICOBRE 50% WG</t>
  </si>
  <si>
    <t>2850-O</t>
  </si>
  <si>
    <t>POLISULFURO DE CALCIO 350 SL</t>
  </si>
  <si>
    <t>2859-O</t>
  </si>
  <si>
    <t>TRICHONATIVA HORTALIZAS</t>
  </si>
  <si>
    <t>2860-X</t>
  </si>
  <si>
    <t>AZUFRE 800 SC</t>
  </si>
  <si>
    <t>2863-O</t>
  </si>
  <si>
    <t>CUPROSO FLO</t>
  </si>
  <si>
    <t>2864-O</t>
  </si>
  <si>
    <t>HIDRO COBRE PREMIUM</t>
  </si>
  <si>
    <t>2866-X</t>
  </si>
  <si>
    <t>PIRIMETANILO 350 + TEBUCONAZOL 100 SC</t>
  </si>
  <si>
    <t>2868-O</t>
  </si>
  <si>
    <t>BOTRISTOP</t>
  </si>
  <si>
    <t>2869-O</t>
  </si>
  <si>
    <t>REGALIA MAXX</t>
  </si>
  <si>
    <t>2913-O</t>
  </si>
  <si>
    <t>NACILLUS PRO</t>
  </si>
  <si>
    <t>2920-O</t>
  </si>
  <si>
    <t>ECOSWING</t>
  </si>
  <si>
    <t>2928-O</t>
  </si>
  <si>
    <t>2937-O</t>
  </si>
  <si>
    <t>AMYLO-X</t>
  </si>
  <si>
    <t>2938-O</t>
  </si>
  <si>
    <t>CORAZA</t>
  </si>
  <si>
    <t>2946-O</t>
  </si>
  <si>
    <t>BIOMONGEN</t>
  </si>
  <si>
    <t>2956-O</t>
  </si>
  <si>
    <t>BACIFORTE</t>
  </si>
  <si>
    <t>2964-O</t>
  </si>
  <si>
    <t>MAMULL</t>
  </si>
  <si>
    <t>2965-O</t>
  </si>
  <si>
    <t>BOTECTOR WG</t>
  </si>
  <si>
    <t>2973-X</t>
  </si>
  <si>
    <t>NACILLUS BIO</t>
  </si>
  <si>
    <t>2974-X</t>
  </si>
  <si>
    <t>NACILLUS MAX</t>
  </si>
  <si>
    <t>2976-O</t>
  </si>
  <si>
    <t>SERIFEL WP</t>
  </si>
  <si>
    <t>2978-O</t>
  </si>
  <si>
    <t>PUELCHE WP</t>
  </si>
  <si>
    <t>2979-O</t>
  </si>
  <si>
    <t>PUELCHE DUST</t>
  </si>
  <si>
    <t>2984-O</t>
  </si>
  <si>
    <t>TRICHOFRUIT WP</t>
  </si>
  <si>
    <t>2985-O</t>
  </si>
  <si>
    <t>TRICHOFORTE WP</t>
  </si>
  <si>
    <t>2986-O</t>
  </si>
  <si>
    <t>BESTCURE</t>
  </si>
  <si>
    <t>2998-X</t>
  </si>
  <si>
    <t>TRICHONATIVA-S</t>
  </si>
  <si>
    <t>3585-X</t>
  </si>
  <si>
    <t>ZEA MAX 4 SC</t>
  </si>
  <si>
    <t>3682-O</t>
  </si>
  <si>
    <t>SUPPRESS EC</t>
  </si>
  <si>
    <t>4193-O</t>
  </si>
  <si>
    <t>ISOMATE C+</t>
  </si>
  <si>
    <t>4197-O</t>
  </si>
  <si>
    <t>ISOMATE -OFMTT</t>
  </si>
  <si>
    <t>4241-O</t>
  </si>
  <si>
    <t>PUFFER CM</t>
  </si>
  <si>
    <t>2000-0023</t>
  </si>
  <si>
    <t>THIOPRON 825 SC</t>
  </si>
  <si>
    <t>2000-0025-X</t>
  </si>
  <si>
    <t>COC 35 WP</t>
  </si>
  <si>
    <t>2000-0024-X</t>
  </si>
  <si>
    <t>CB 20 WP</t>
  </si>
  <si>
    <t>2000-0026-X</t>
  </si>
  <si>
    <t>HYD 35 WG</t>
  </si>
  <si>
    <t>PREV-AM</t>
  </si>
  <si>
    <t>FLUMIOXAZIN 50% WP</t>
  </si>
  <si>
    <t>SPIRIT 500 SC</t>
  </si>
  <si>
    <t>2000-0027</t>
  </si>
  <si>
    <t>STOPFIRE</t>
  </si>
  <si>
    <t>BLUSH</t>
  </si>
  <si>
    <t>VENERATE</t>
  </si>
  <si>
    <t>2000-0030</t>
  </si>
  <si>
    <t>SWITCH ONE</t>
  </si>
  <si>
    <t>2000-0028</t>
  </si>
  <si>
    <t>VANIVA CON TECNLOGÍA TYMIRIUM</t>
  </si>
  <si>
    <t>ELIBRA</t>
  </si>
  <si>
    <t>2000-0029</t>
  </si>
  <si>
    <t>CHAIRMAN</t>
  </si>
  <si>
    <t>SIVOR 100 SE</t>
  </si>
  <si>
    <t>MODDUS EVO</t>
  </si>
  <si>
    <t>NOVAGIB</t>
  </si>
  <si>
    <t>2000-0033</t>
  </si>
  <si>
    <t>CARIAL PLUS</t>
  </si>
  <si>
    <t>FORMULARIO DE DECLARACIÓN DE PLAGUICIDAS CADUCADOS</t>
  </si>
  <si>
    <t>Tipo Entidad</t>
  </si>
  <si>
    <t>Declara Plaguicidas Caducados</t>
  </si>
  <si>
    <t>Declara Plaguicidas Cad</t>
  </si>
  <si>
    <t>Nombre Comercial</t>
  </si>
  <si>
    <t>Causa Caducidad</t>
  </si>
  <si>
    <t>Tipo 
Envase</t>
  </si>
  <si>
    <t>Unidad de medida 
(Kg / Lt)</t>
  </si>
  <si>
    <t>En Stock a la fecha de la declaracion</t>
  </si>
  <si>
    <t>Región Almacenaje</t>
  </si>
  <si>
    <t>Comuna Almacenaje</t>
  </si>
  <si>
    <t>Dirección Almacenaje</t>
  </si>
  <si>
    <t>Disposición Final</t>
  </si>
  <si>
    <t>Observaciones</t>
  </si>
  <si>
    <t>OFICINA</t>
  </si>
  <si>
    <t>QUEMCHI</t>
  </si>
  <si>
    <t>LOS_SAUCES</t>
  </si>
  <si>
    <t>LUMACO</t>
  </si>
  <si>
    <t>RENAICO</t>
  </si>
  <si>
    <t>ANTARTICA</t>
  </si>
  <si>
    <t>CABO_DE_HORNOS</t>
  </si>
  <si>
    <t>MARIA_ELENA</t>
  </si>
  <si>
    <t>MEJILLONES</t>
  </si>
  <si>
    <t>SIERRA_GORDA</t>
  </si>
  <si>
    <t>TALTAL</t>
  </si>
  <si>
    <t>TOCOPILLA</t>
  </si>
  <si>
    <t>CONTULMO</t>
  </si>
  <si>
    <t>CURANILAHUE</t>
  </si>
  <si>
    <t>LEBU</t>
  </si>
  <si>
    <t>CAMARONES</t>
  </si>
  <si>
    <t>RANQUIL</t>
  </si>
  <si>
    <t>CALAMA</t>
  </si>
  <si>
    <t>OLLAGÜE</t>
  </si>
  <si>
    <t>SAN_PEDRO_DE_ATACAMA</t>
  </si>
  <si>
    <t>CHONCHI</t>
  </si>
  <si>
    <t>CURACO_DE_VELEZ</t>
  </si>
  <si>
    <t>DALCAHUE</t>
  </si>
  <si>
    <t>QUEILEN</t>
  </si>
  <si>
    <t>FUTALEUFU</t>
  </si>
  <si>
    <t>PALENA</t>
  </si>
  <si>
    <t>CHILE_CHICO</t>
  </si>
  <si>
    <t>RIO_IBAÑEZ</t>
  </si>
  <si>
    <t>CHILLAN_VIEJO</t>
  </si>
  <si>
    <t>COCHRANE</t>
  </si>
  <si>
    <t>TORTEL</t>
  </si>
  <si>
    <t>O'HIGGINS</t>
  </si>
  <si>
    <t>LOTA</t>
  </si>
  <si>
    <t>CALDERA</t>
  </si>
  <si>
    <t>CHAÑARAL</t>
  </si>
  <si>
    <t>DIEGO_DE_ALMAGRO</t>
  </si>
  <si>
    <t>TIERRA_AMARILLA</t>
  </si>
  <si>
    <t>LAGO_VERDE</t>
  </si>
  <si>
    <t>LICANTEN</t>
  </si>
  <si>
    <t>RAUCO</t>
  </si>
  <si>
    <t>VICHUQUEN</t>
  </si>
  <si>
    <t>ANDACOLLO</t>
  </si>
  <si>
    <t>LA_HIGUERA</t>
  </si>
  <si>
    <t>PAIGUANO</t>
  </si>
  <si>
    <t>ALTO_DEL_CARMEN</t>
  </si>
  <si>
    <t>FREIRINA</t>
  </si>
  <si>
    <t>HUASCO</t>
  </si>
  <si>
    <t>CAMIÑA</t>
  </si>
  <si>
    <t>COLCHANE</t>
  </si>
  <si>
    <t>MONTE_PATRIA</t>
  </si>
  <si>
    <t>PUNITAQUI</t>
  </si>
  <si>
    <t>RIO_HURTADO</t>
  </si>
  <si>
    <t>VILLA_ALEGRE</t>
  </si>
  <si>
    <t>CALLE_LARGA</t>
  </si>
  <si>
    <t>RINCONADA</t>
  </si>
  <si>
    <t>SAN_ESTEBAN</t>
  </si>
  <si>
    <t>ANTUCO</t>
  </si>
  <si>
    <t>CABRERO</t>
  </si>
  <si>
    <t>LAJA</t>
  </si>
  <si>
    <t>QUILLECO</t>
  </si>
  <si>
    <t>SAN_ROSENDO</t>
  </si>
  <si>
    <t>LAGUNA_BLANCA</t>
  </si>
  <si>
    <t>RIO_VERDE</t>
  </si>
  <si>
    <t>SAN_GREGORIO</t>
  </si>
  <si>
    <t>CALERA_DE_TANGO</t>
  </si>
  <si>
    <t>EL_BOSQUE</t>
  </si>
  <si>
    <t>LA_CISTERNA</t>
  </si>
  <si>
    <t>LA_FLORIDA</t>
  </si>
  <si>
    <t>LA_GRANJA</t>
  </si>
  <si>
    <t>LA_PINTANA</t>
  </si>
  <si>
    <t>LO_ESPEJO</t>
  </si>
  <si>
    <t>PIRQUE</t>
  </si>
  <si>
    <t>SAN_BERNARDO</t>
  </si>
  <si>
    <t>SAN_JOSE_DE_MAIPO</t>
  </si>
  <si>
    <t>SAN_RAMON</t>
  </si>
  <si>
    <t>ALHUE</t>
  </si>
  <si>
    <t>MARIA_PINTO</t>
  </si>
  <si>
    <t>CERRILLOS</t>
  </si>
  <si>
    <t>CERRO_NAVIA</t>
  </si>
  <si>
    <t>CONCHALI</t>
  </si>
  <si>
    <t>HUECHURABA</t>
  </si>
  <si>
    <t>LAS_CONDES</t>
  </si>
  <si>
    <t>LO_PRADO</t>
  </si>
  <si>
    <t>MACUL</t>
  </si>
  <si>
    <t>PEDRO_AGUIRRE_CERDA</t>
  </si>
  <si>
    <t>PEÑALOLEN</t>
  </si>
  <si>
    <t>PROVIDENCIA</t>
  </si>
  <si>
    <t>SAN_JOAQUIN</t>
  </si>
  <si>
    <t>SAN_MIGUEL</t>
  </si>
  <si>
    <t>SANTIAGO</t>
  </si>
  <si>
    <t>TILTIL</t>
  </si>
  <si>
    <t>VITACURA</t>
  </si>
  <si>
    <t>ALTO_BIOBIO</t>
  </si>
  <si>
    <t>NEGRETE</t>
  </si>
  <si>
    <t>QUILACO</t>
  </si>
  <si>
    <t>PUYEHUE</t>
  </si>
  <si>
    <t>SAN_JUAN_DE_LA_COSTA</t>
  </si>
  <si>
    <t>SAN_PABLO</t>
  </si>
  <si>
    <t>GENERAL_LAGOS</t>
  </si>
  <si>
    <t>PUTRE</t>
  </si>
  <si>
    <t>PAPUDO</t>
  </si>
  <si>
    <t>PETORCA</t>
  </si>
  <si>
    <t>ZAPALLAR</t>
  </si>
  <si>
    <t>GUAITECAS</t>
  </si>
  <si>
    <t>CISNES</t>
  </si>
  <si>
    <t>HUALAIHUE</t>
  </si>
  <si>
    <t>MAULLIN</t>
  </si>
  <si>
    <t>FRESIA</t>
  </si>
  <si>
    <t>NOGALES</t>
  </si>
  <si>
    <t>OLMUE</t>
  </si>
  <si>
    <t>PUCHUNCAVI</t>
  </si>
  <si>
    <t>QUINTERO</t>
  </si>
  <si>
    <t>CODEGUA</t>
  </si>
  <si>
    <t>COINCO</t>
  </si>
  <si>
    <t>COLTAUCO</t>
  </si>
  <si>
    <t>DOÑIHUE</t>
  </si>
  <si>
    <t>GRANEROS</t>
  </si>
  <si>
    <t>MACHALI</t>
  </si>
  <si>
    <t>MOSTAZAL</t>
  </si>
  <si>
    <t>LAGO_RANCO</t>
  </si>
  <si>
    <t>PUERTO_OCTAY</t>
  </si>
  <si>
    <t>RIO_NEGRO</t>
  </si>
  <si>
    <t>ALGARROBO</t>
  </si>
  <si>
    <t>CARTAGENA</t>
  </si>
  <si>
    <t>EL_TABO</t>
  </si>
  <si>
    <t>NINHUE</t>
  </si>
  <si>
    <t>SAN_FABIAN</t>
  </si>
  <si>
    <t>TREGUACO</t>
  </si>
  <si>
    <t>PANQUEHUE</t>
  </si>
  <si>
    <t>PUTAENDO</t>
  </si>
  <si>
    <t>SANTA_MARIA</t>
  </si>
  <si>
    <t>PLACILLA</t>
  </si>
  <si>
    <t>CHEPICA</t>
  </si>
  <si>
    <t>LA_ESTRELLA</t>
  </si>
  <si>
    <t>MARCHIHUE</t>
  </si>
  <si>
    <t>NAVIDAD</t>
  </si>
  <si>
    <t>PALMILLA</t>
  </si>
  <si>
    <t>PAREDONES</t>
  </si>
  <si>
    <t>PERALILLO</t>
  </si>
  <si>
    <t>PUMANQUE</t>
  </si>
  <si>
    <t>EL_MONTE</t>
  </si>
  <si>
    <t>ISLA_DE_MAIPO</t>
  </si>
  <si>
    <t>CONSTITUCION</t>
  </si>
  <si>
    <t>EMPEDRADO</t>
  </si>
  <si>
    <t>PELARCO</t>
  </si>
  <si>
    <t>PENCAHUE</t>
  </si>
  <si>
    <t>SAN_RAFAEL</t>
  </si>
  <si>
    <t>HUARA</t>
  </si>
  <si>
    <t>PICA</t>
  </si>
  <si>
    <t>PERQUENCO</t>
  </si>
  <si>
    <t>PORVENIR</t>
  </si>
  <si>
    <t>PRIMAVERA</t>
  </si>
  <si>
    <t>TIMAUKEL</t>
  </si>
  <si>
    <t>TORRES_DEL_PAINE</t>
  </si>
  <si>
    <t>CORRAL</t>
  </si>
  <si>
    <t>CONCON</t>
  </si>
  <si>
    <t>JUAN_FERNANDEZ</t>
  </si>
  <si>
    <t>QUILPUE</t>
  </si>
  <si>
    <t>VIÑA_DEL_MAR</t>
  </si>
  <si>
    <t>LONQUIMAY</t>
  </si>
  <si>
    <t>CURARREHUE</t>
  </si>
  <si>
    <t>GENERAL LAGOS</t>
  </si>
  <si>
    <t>POZO ALMONTE</t>
  </si>
  <si>
    <t>MARIA ELENA</t>
  </si>
  <si>
    <t>SAN PEDRO DE ATACAMA</t>
  </si>
  <si>
    <t>SIERRA GORDA</t>
  </si>
  <si>
    <t>DIEGO DE ALMAGRO</t>
  </si>
  <si>
    <t>TIERRA AMARILLA</t>
  </si>
  <si>
    <t>ALTO DEL CARMEN</t>
  </si>
  <si>
    <t>LA SERENA</t>
  </si>
  <si>
    <t>PAIHUANO</t>
  </si>
  <si>
    <t>LA HIGUERA</t>
  </si>
  <si>
    <t>MONTE PATRIA</t>
  </si>
  <si>
    <t>RIO HURTADO</t>
  </si>
  <si>
    <t>LOS VILOS</t>
  </si>
  <si>
    <t>LA LIGUA</t>
  </si>
  <si>
    <t>CALLE LARGA</t>
  </si>
  <si>
    <t>LOS ANDES</t>
  </si>
  <si>
    <t>SAN ESTEBAN</t>
  </si>
  <si>
    <t>LLAY LLAY</t>
  </si>
  <si>
    <t>SAN FELIPE</t>
  </si>
  <si>
    <t>SANTA MARIA</t>
  </si>
  <si>
    <t>LA CRUZ</t>
  </si>
  <si>
    <t>CON CON</t>
  </si>
  <si>
    <t>JUAN FERNANDEZ</t>
  </si>
  <si>
    <t>VIÑA DEL MAR</t>
  </si>
  <si>
    <t>VILLA ALEMANA</t>
  </si>
  <si>
    <t>EL TABO</t>
  </si>
  <si>
    <t>SAN ANTONIO</t>
  </si>
  <si>
    <t>EL QUISCO</t>
  </si>
  <si>
    <t>SANTO DOMINGO</t>
  </si>
  <si>
    <t>ISLA DE PASCUA</t>
  </si>
  <si>
    <t>LAS CABRAS</t>
  </si>
  <si>
    <t>QUINTA DE TILCOCO</t>
  </si>
  <si>
    <t>SAN VICENTE de Tagua Tagua</t>
  </si>
  <si>
    <t>SAN FERNANDO</t>
  </si>
  <si>
    <t>SANTA CRUZ</t>
  </si>
  <si>
    <t>LA ESTRELLA</t>
  </si>
  <si>
    <t>MARCHIGÜE</t>
  </si>
  <si>
    <t>SAGRADA FAMILIA</t>
  </si>
  <si>
    <t>RIO CLARO</t>
  </si>
  <si>
    <t>SAN CLEMENTE</t>
  </si>
  <si>
    <t>SAN RAFAEL</t>
  </si>
  <si>
    <t>SAN JAVIER</t>
  </si>
  <si>
    <t>VILLA ALEGRE</t>
  </si>
  <si>
    <t>YERBAS BUENAS</t>
  </si>
  <si>
    <t>CHILLAN VIEJO</t>
  </si>
  <si>
    <t>EL CARMEN</t>
  </si>
  <si>
    <t>SAN CARLOS</t>
  </si>
  <si>
    <t>SAN FABIAN</t>
  </si>
  <si>
    <t>SAN IGNACIO</t>
  </si>
  <si>
    <t>SAN NICOLAS</t>
  </si>
  <si>
    <t>LOS ANGELES</t>
  </si>
  <si>
    <t>SAN ROSENDO</t>
  </si>
  <si>
    <t>SANTA BARBARA</t>
  </si>
  <si>
    <t>SANTA JUANA</t>
  </si>
  <si>
    <t>LOS ALAMOS</t>
  </si>
  <si>
    <t>ALTO BIO BIO</t>
  </si>
  <si>
    <t>SAN PEDRO DE LA PAZ</t>
  </si>
  <si>
    <t>LOS SAUCES</t>
  </si>
  <si>
    <t>NUEVA IMPERIAL</t>
  </si>
  <si>
    <t>PADRE LAS CASAS</t>
  </si>
  <si>
    <t>PUERTO SAAVEDRA</t>
  </si>
  <si>
    <t>TEODORO SCHMIDT</t>
  </si>
  <si>
    <t>LA UNION</t>
  </si>
  <si>
    <t>LAGO RANCO</t>
  </si>
  <si>
    <t>LOS LAGOS</t>
  </si>
  <si>
    <t>RIO BUENO</t>
  </si>
  <si>
    <t>PUERTO OCTAY</t>
  </si>
  <si>
    <t>RIO NEGRO</t>
  </si>
  <si>
    <t>SAN JUAN DE LA COSTA</t>
  </si>
  <si>
    <t>SAN PABLO</t>
  </si>
  <si>
    <t>LOS MUERMOS</t>
  </si>
  <si>
    <t>PUERTO MONTT</t>
  </si>
  <si>
    <t>PUERTO VARAS</t>
  </si>
  <si>
    <t>CURACO DE VELES</t>
  </si>
  <si>
    <t>COYHAIQUE</t>
  </si>
  <si>
    <t>LAGO VERDE</t>
  </si>
  <si>
    <t>CHILE CHICO</t>
  </si>
  <si>
    <t>RIO IBAÑEZ</t>
  </si>
  <si>
    <t>TORRES DEL PAINE</t>
  </si>
  <si>
    <t>PUNTA ARENAS</t>
  </si>
  <si>
    <t>RIO VERDE</t>
  </si>
  <si>
    <t>LAGUNA BLANCA</t>
  </si>
  <si>
    <t>SAN GREGORIO</t>
  </si>
  <si>
    <t>CABO DE HORNOS (EX-NAVARINO)</t>
  </si>
  <si>
    <t>TIL TIL</t>
  </si>
  <si>
    <t>SAN JOSE DE MAIPO</t>
  </si>
  <si>
    <t>PUENTE ALTO</t>
  </si>
  <si>
    <t>CALERA DE TANGO</t>
  </si>
  <si>
    <t>SAN BERNARDO</t>
  </si>
  <si>
    <t>EL MONTE</t>
  </si>
  <si>
    <t>ISLA DE MAIPO</t>
  </si>
  <si>
    <t>PADRE HURTADO</t>
  </si>
  <si>
    <t>MARIA PINTO</t>
  </si>
  <si>
    <t>SAN PEDRO</t>
  </si>
  <si>
    <t>CERRO NAVIA</t>
  </si>
  <si>
    <t>EL BOSQUE</t>
  </si>
  <si>
    <t>ESTACION CENTRAL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</si>
  <si>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</si>
  <si>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</si>
  <si>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</si>
  <si>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</si>
  <si>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</si>
  <si>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</si>
  <si>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</si>
  <si>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</si>
  <si>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</si>
  <si>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PEDRO AGUIRRE CERDA</t>
  </si>
  <si>
    <t>QUINTA NORMAL</t>
  </si>
  <si>
    <t>SAN JOAQUIN</t>
  </si>
  <si>
    <t>SAN MIGUEL</t>
  </si>
  <si>
    <t>SAN RAMON</t>
  </si>
  <si>
    <t>ALTO HOSPICIO</t>
  </si>
  <si>
    <t>REGION_ALMACEN</t>
  </si>
  <si>
    <t>COMUNA_ALMACEN</t>
  </si>
  <si>
    <t>R_ANTOFAGASTA</t>
  </si>
  <si>
    <t>R_ARICA_Y_PARINACOTA</t>
  </si>
  <si>
    <t>R_ATACAMA</t>
  </si>
  <si>
    <t>R_AYSÉN</t>
  </si>
  <si>
    <t>R_BIOBÍO</t>
  </si>
  <si>
    <t>R_COQUIMBO</t>
  </si>
  <si>
    <t>R_LA_ARAUCANÍA</t>
  </si>
  <si>
    <t>R_LOS_LAGOS</t>
  </si>
  <si>
    <t>R_LOS_RÍOS</t>
  </si>
  <si>
    <t>R_MAGALLANES</t>
  </si>
  <si>
    <t>R_MAULE</t>
  </si>
  <si>
    <t>R_METROPOLITANA</t>
  </si>
  <si>
    <t>R_ÑUBLE</t>
  </si>
  <si>
    <t>R_O’HIGGINS</t>
  </si>
  <si>
    <t>R_TARAPACÁ</t>
  </si>
  <si>
    <t>R_VALPARAÍSO</t>
  </si>
  <si>
    <t>N° Autorización SAG</t>
  </si>
  <si>
    <t xml:space="preserve"> OTRA (INDICAR EN OBSERVACIONES)</t>
  </si>
  <si>
    <t xml:space="preserve">Cantidad Total </t>
  </si>
  <si>
    <t>Capacidad por Envase (En Kg o Lt)</t>
  </si>
  <si>
    <t>OTRA (INDICAR EN OBSERVACIONES)</t>
  </si>
  <si>
    <t>EN BODEGA</t>
  </si>
  <si>
    <t>BOTELLA</t>
  </si>
  <si>
    <t>TAMBOR</t>
  </si>
  <si>
    <t>NO_APLICA</t>
  </si>
  <si>
    <t>BIDON</t>
  </si>
  <si>
    <t>ENVASE</t>
  </si>
  <si>
    <t>BOLSA</t>
  </si>
  <si>
    <t>SOBRE</t>
  </si>
  <si>
    <t>SACO</t>
  </si>
  <si>
    <t>BALDE</t>
  </si>
  <si>
    <t>OTRO (INDICAR EN OBSERVACIONES)</t>
  </si>
  <si>
    <t xml:space="preserve">SITUACION </t>
  </si>
  <si>
    <t>PLAZO COMERCIO Y/O USO</t>
  </si>
  <si>
    <t>VIGENTE</t>
  </si>
  <si>
    <t>TAMARON 600 SL</t>
  </si>
  <si>
    <t>CANCELADO</t>
  </si>
  <si>
    <t>BELMARK 300 EC</t>
  </si>
  <si>
    <t>SUPRACID 40 WP</t>
  </si>
  <si>
    <t>MONITOR 600</t>
  </si>
  <si>
    <t>REVISAR RENOVACIÓN</t>
  </si>
  <si>
    <t>FURADAN 10 G</t>
  </si>
  <si>
    <t>LANNATE BLUE</t>
  </si>
  <si>
    <t>NIPACIDE P 934</t>
  </si>
  <si>
    <t>NIPACIDE P 500</t>
  </si>
  <si>
    <t>BROM-O-GAS 98 %</t>
  </si>
  <si>
    <t>TERR-O-GAS 80 %</t>
  </si>
  <si>
    <t xml:space="preserve">LORSBAN 4E </t>
  </si>
  <si>
    <t>DICARZOL 50% SP</t>
  </si>
  <si>
    <t>SALUT</t>
  </si>
  <si>
    <t>LORSBAN 50 WP</t>
  </si>
  <si>
    <t>METABROMO 980</t>
  </si>
  <si>
    <t>CURATERR 10% GR</t>
  </si>
  <si>
    <t>BROMURO DE METILO 98% GA</t>
  </si>
  <si>
    <t>SOVA SPRAY ULTRA</t>
  </si>
  <si>
    <t>PASTA 82.4 GS</t>
  </si>
  <si>
    <t>GUSATHION M 35% WP</t>
  </si>
  <si>
    <t>LORSBAN 15 G</t>
  </si>
  <si>
    <t>DIMETOATO 40</t>
  </si>
  <si>
    <t>METHAMIDOPHOS 60%</t>
  </si>
  <si>
    <t>RELDAN 48 EC</t>
  </si>
  <si>
    <t>CASCADE 100 DC</t>
  </si>
  <si>
    <t>ARRIVO</t>
  </si>
  <si>
    <t>FENDONA 60 SC</t>
  </si>
  <si>
    <t>BROMURO DE METILO 75% GA</t>
  </si>
  <si>
    <t>LORSBAN PLUS</t>
  </si>
  <si>
    <t>K-OBIOL F</t>
  </si>
  <si>
    <t>THURICIDE HP WP</t>
  </si>
  <si>
    <t>GAUCHO 70% WS</t>
  </si>
  <si>
    <t>MTD 600 SL</t>
  </si>
  <si>
    <t>GASTOXIN</t>
  </si>
  <si>
    <t>POINT ACEFATO 75 PS</t>
  </si>
  <si>
    <t>BROMOPIC 75</t>
  </si>
  <si>
    <t>ORCHEX 796 E</t>
  </si>
  <si>
    <t>LORSBAN 10D</t>
  </si>
  <si>
    <t>CARBOFURAN 10G</t>
  </si>
  <si>
    <t>KELTHANE 50 W</t>
  </si>
  <si>
    <t>BAYTHROID TM 525 SL</t>
  </si>
  <si>
    <t>PENNSTYL 600 FL</t>
  </si>
  <si>
    <t>POINT FENVALERATO 30% EC</t>
  </si>
  <si>
    <t>MTD 600</t>
  </si>
  <si>
    <t>SUNSPRAY ULTRAFINE</t>
  </si>
  <si>
    <t>FENVALERATO 30 EC</t>
  </si>
  <si>
    <t>METAMIDOPHOS 600SL</t>
  </si>
  <si>
    <t>METOMIL HIDRO 90 PS</t>
  </si>
  <si>
    <t>DECISDAN 328 EC</t>
  </si>
  <si>
    <t>CYREN 48 EC</t>
  </si>
  <si>
    <t xml:space="preserve">COTNION  35 WP </t>
  </si>
  <si>
    <t>WINSPRAY MISCIBLE</t>
  </si>
  <si>
    <t>CYREN 15 G</t>
  </si>
  <si>
    <t>INTREPID 240 SC</t>
  </si>
  <si>
    <t>LORSBAN 75 WG</t>
  </si>
  <si>
    <t>LENTREK WT</t>
  </si>
  <si>
    <t>DITERA SC</t>
  </si>
  <si>
    <t>CYREN 50 WP</t>
  </si>
  <si>
    <t>ACIFON 35 WP</t>
  </si>
  <si>
    <t>PROVADO SUPRA 51% WP</t>
  </si>
  <si>
    <t>ROTENONA 50 WP</t>
  </si>
  <si>
    <t>PLANTPRO 474 EC</t>
  </si>
  <si>
    <t>CONFIDOR 70 WG</t>
  </si>
  <si>
    <t>CAPTURE 10 EC</t>
  </si>
  <si>
    <t>TRI - BROM 98</t>
  </si>
  <si>
    <t>CITROLIV PLUS</t>
  </si>
  <si>
    <t>TRI - CON 50/50</t>
  </si>
  <si>
    <t>TRI - CON 75/25</t>
  </si>
  <si>
    <t>ELF PURE SPRAY 10 E</t>
  </si>
  <si>
    <t>DISOLKYN</t>
  </si>
  <si>
    <t>HAMIDOP 600</t>
  </si>
  <si>
    <t>M-600</t>
  </si>
  <si>
    <t>WARRANT 350 SC</t>
  </si>
  <si>
    <t>TRI-CON 80/20</t>
  </si>
  <si>
    <t>TRI-CON 67/33</t>
  </si>
  <si>
    <t>TRI-CON 57/43</t>
  </si>
  <si>
    <t>CARBARYL DUST</t>
  </si>
  <si>
    <t>PONCHO BETA 453,34</t>
  </si>
  <si>
    <t>RUKOFOS 60 SL</t>
  </si>
  <si>
    <t>DECIS FORTE 100 EC</t>
  </si>
  <si>
    <t>KRAFT 1.8</t>
  </si>
  <si>
    <t>BROMURO DE METILO 50% GA</t>
  </si>
  <si>
    <t>KRAFT EW</t>
  </si>
  <si>
    <t>IMIDACLOPRID  70% WP</t>
  </si>
  <si>
    <t>COURAZE 350 SC</t>
  </si>
  <si>
    <t>BIOSTAT WP</t>
  </si>
  <si>
    <t>METABROMO 67</t>
  </si>
  <si>
    <t>COURAZE 600 FS</t>
  </si>
  <si>
    <t>COTNION</t>
  </si>
  <si>
    <t>ARGENFRUT</t>
  </si>
  <si>
    <t>RAMBO</t>
  </si>
  <si>
    <t>MUSTER</t>
  </si>
  <si>
    <t>1927-O</t>
  </si>
  <si>
    <t>TRINICA CS</t>
  </si>
  <si>
    <t>LEXICON</t>
  </si>
  <si>
    <t>PQZ 20 SC</t>
  </si>
  <si>
    <t>DITHANE M 45</t>
  </si>
  <si>
    <t>PREVICUR N 722 SL</t>
  </si>
  <si>
    <t>GALLEX</t>
  </si>
  <si>
    <t>NUSTAR 40 EC</t>
  </si>
  <si>
    <t>AZUFRE VENTILADO CHAMPION 350 DP</t>
  </si>
  <si>
    <t>BAVISTIN FL</t>
  </si>
  <si>
    <t>FENAMINOSULFO 70 WP ANASAC</t>
  </si>
  <si>
    <t>VITAVAX FLO</t>
  </si>
  <si>
    <t>COBRE MF-50</t>
  </si>
  <si>
    <t>PUNCH-C</t>
  </si>
  <si>
    <t>AZUFRE POLAN 800</t>
  </si>
  <si>
    <t>MATADOR 375 EC</t>
  </si>
  <si>
    <t>NABAC 25 % WP</t>
  </si>
  <si>
    <t>SULFOCAPTAN</t>
  </si>
  <si>
    <t>ROVCAP 56,5 WP</t>
  </si>
  <si>
    <t>MANCOZEB-CU</t>
  </si>
  <si>
    <t>HYLITE EXTRA</t>
  </si>
  <si>
    <t>STEREO 312,5 EC</t>
  </si>
  <si>
    <t>BAYLETON 250 EC</t>
  </si>
  <si>
    <t>EUPAREN MULTI 50 % WP</t>
  </si>
  <si>
    <t>SPORTAK ALPHA</t>
  </si>
  <si>
    <t>SERENADE WP</t>
  </si>
  <si>
    <t>TELDOR 50% WG</t>
  </si>
  <si>
    <t>TATTOO C</t>
  </si>
  <si>
    <t>PROSPER PLUS 383 EW</t>
  </si>
  <si>
    <t>LONGITUDE XL</t>
  </si>
  <si>
    <t>RIDOMIL GOLD MZ 68 WP</t>
  </si>
  <si>
    <t>EMINENT 100 EC</t>
  </si>
  <si>
    <t>PLANTPRO 57 EC</t>
  </si>
  <si>
    <t>RECORD 267,5 EC</t>
  </si>
  <si>
    <t>HALOCIDE</t>
  </si>
  <si>
    <t>BLUE CONTROL US</t>
  </si>
  <si>
    <t>BLUE CONTROL OCA</t>
  </si>
  <si>
    <t xml:space="preserve">NEOSINTOL W-2000 </t>
  </si>
  <si>
    <t>PODEXAL ULTRA</t>
  </si>
  <si>
    <t>VACSOL N WR</t>
  </si>
  <si>
    <t>2538-O</t>
  </si>
  <si>
    <t>TRILOGY</t>
  </si>
  <si>
    <t>ROVRAL 5.5 % DUST</t>
  </si>
  <si>
    <t>TELDOR WINE 2.2% DUST</t>
  </si>
  <si>
    <t>CSC 90% THIOSPERSE WP</t>
  </si>
  <si>
    <t>CSC COPPER SULFUR</t>
  </si>
  <si>
    <t>NYTEK GD</t>
  </si>
  <si>
    <t>FOLICUR 250 EW</t>
  </si>
  <si>
    <t>BREAKER 50% WP</t>
  </si>
  <si>
    <t>FRT-484</t>
  </si>
  <si>
    <t>VACSOL AZURE</t>
  </si>
  <si>
    <t>PROSPER TRIO 460 EC</t>
  </si>
  <si>
    <t>EUPAREN M 50 WG</t>
  </si>
  <si>
    <t>DELAN WG</t>
  </si>
  <si>
    <t>SULFOFOLPAN</t>
  </si>
  <si>
    <t>BANZAI 70 WP</t>
  </si>
  <si>
    <t>MICLOBUTANIL 40% WP</t>
  </si>
  <si>
    <t>RAXIL PLUS 400 FS</t>
  </si>
  <si>
    <t>STRATEGO 250 EC</t>
  </si>
  <si>
    <t>HIDROCOB 77 WP</t>
  </si>
  <si>
    <t>PROLINE 250 EC</t>
  </si>
  <si>
    <t>SUPER - S - WG</t>
  </si>
  <si>
    <t>BIO SAVE</t>
  </si>
  <si>
    <t>2718-O</t>
  </si>
  <si>
    <t>2719-O</t>
  </si>
  <si>
    <t>TEBUSHA</t>
  </si>
  <si>
    <t>RECOP</t>
  </si>
  <si>
    <t>ACADEMIC 720 SC</t>
  </si>
  <si>
    <t>ERADICANE 6.7 E</t>
  </si>
  <si>
    <t>U-46-D FLUID 720</t>
  </si>
  <si>
    <t>TRIBUNIL 70% WP</t>
  </si>
  <si>
    <t>ILOXAN 28 EC</t>
  </si>
  <si>
    <t>RONSTAR 25 EC</t>
  </si>
  <si>
    <t>HERBIFEN AMINA</t>
  </si>
  <si>
    <t>ALLY</t>
  </si>
  <si>
    <t>DUPONT GRANSTAR</t>
  </si>
  <si>
    <t>ROUNDUP MAX</t>
  </si>
  <si>
    <t>SURPASS</t>
  </si>
  <si>
    <t>STOKE 60 PE</t>
  </si>
  <si>
    <t>CASCABEL 28 EC</t>
  </si>
  <si>
    <t>GLIFOS 480 SL</t>
  </si>
  <si>
    <t>KEMIFAM PRO FL 75-15-115</t>
  </si>
  <si>
    <t>SUNSTAR 600 WG</t>
  </si>
  <si>
    <t>POWER 48 SL</t>
  </si>
  <si>
    <t>STARANE</t>
  </si>
  <si>
    <t>ILOXAN PLUS 270 EW</t>
  </si>
  <si>
    <t>FRONTIER</t>
  </si>
  <si>
    <t>ORBE</t>
  </si>
  <si>
    <t>FACET 75 DF</t>
  </si>
  <si>
    <t>GLIFOSATO DU PONT</t>
  </si>
  <si>
    <t>ESPADA</t>
  </si>
  <si>
    <t>ATTRIBUT 70 WG</t>
  </si>
  <si>
    <t>ROUNDUP FG</t>
  </si>
  <si>
    <t>FUSTA</t>
  </si>
  <si>
    <t>ROUNDUP PLATINUM</t>
  </si>
  <si>
    <t>ROUNDUP FULL II</t>
  </si>
  <si>
    <t>ARTIST 41,5 % WG</t>
  </si>
  <si>
    <t>GLIFOSATO DUPONT PRO</t>
  </si>
  <si>
    <t>PYANCHOR 050 EC</t>
  </si>
  <si>
    <t>POWER MAXX</t>
  </si>
  <si>
    <t>TERBUTILAZINA 75 DF</t>
  </si>
  <si>
    <t>ACTIVOL</t>
  </si>
  <si>
    <t>ACTIVATOR 90</t>
  </si>
  <si>
    <t>CHECK MATE EPSM</t>
  </si>
  <si>
    <t>BIOFLOR-1</t>
  </si>
  <si>
    <t>FINISH 540 SC</t>
  </si>
  <si>
    <t>SIGNAFRESH</t>
  </si>
  <si>
    <t>3M MEC-CM</t>
  </si>
  <si>
    <t>3M MEC-OFM</t>
  </si>
  <si>
    <t>MT-405</t>
  </si>
  <si>
    <t>ACTIVOL 40 % SG</t>
  </si>
  <si>
    <t>CIRCLE 25 WP</t>
  </si>
  <si>
    <t>FRESHSTART 3,3</t>
  </si>
  <si>
    <t>SCITEC</t>
  </si>
  <si>
    <t>4265-O</t>
  </si>
  <si>
    <t>FINISH</t>
  </si>
  <si>
    <t>2000-0020</t>
  </si>
  <si>
    <t>PILOT</t>
  </si>
  <si>
    <t>2000-0031</t>
  </si>
  <si>
    <t>ORONDIS ULTRA</t>
  </si>
  <si>
    <t>2000-0032</t>
  </si>
  <si>
    <t>SHELTER 62.5 WG</t>
  </si>
  <si>
    <t>2000-0034</t>
  </si>
  <si>
    <t>LUNA SENSATION</t>
  </si>
  <si>
    <t>2429-O</t>
  </si>
  <si>
    <t>NACILLUS HORTALIZAS</t>
  </si>
  <si>
    <t>CHECKMATE PUFFER CM-PRO</t>
  </si>
  <si>
    <t>AZUGRO</t>
  </si>
  <si>
    <t>CORAGEN EVO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</si>
</sst>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,##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theme="0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name val="Calibri"/>
      <scheme val="minor"/>
    </font>
    <font>
      <sz val="11"/>
      <color rgb="FFFFFFFF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0" fillId="4" borderId="3" applyNumberFormat="0" applyFont="0" applyAlignment="0" applyProtection="0"/>
  </cellStyleXfs>
  <cellXfs count="74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/>
    <xf numFmtId="164" fontId="0" fillId="0" borderId="0" xfId="0" applyNumberFormat="1"/>
    <xf numFmtId="164" fontId="9" fillId="0" borderId="0" xfId="0" applyNumberFormat="1" applyFont="1"/>
    <xf numFmtId="0" fontId="0" fillId="3" borderId="0" xfId="0" applyFill="1"/>
    <xf numFmtId="0" fontId="0" fillId="3" borderId="0" xfId="0" applyFill="1" applyAlignment="1">
      <alignment horizontal="center" vertical="center"/>
    </xf>
    <xf numFmtId="0" fontId="8" fillId="3" borderId="0" xfId="0" applyFont="1" applyFill="1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3" fillId="0" borderId="0" xfId="0" applyFont="1"/>
    <xf numFmtId="0" fontId="0" fillId="3" borderId="0" xfId="0" applyFill="1" applyAlignment="1" applyProtection="1">
      <alignment horizontal="center" vertical="center"/>
      <protection locked="0"/>
    </xf>
    <xf numFmtId="0" fontId="0" fillId="3" borderId="0" xfId="0" applyFill="1" applyProtection="1">
      <protection locked="0"/>
    </xf>
    <xf numFmtId="0" fontId="2" fillId="0" borderId="0" xfId="0" applyFont="1" applyAlignment="1">
      <alignment horizontal="center" vertical="center"/>
    </xf>
    <xf numFmtId="0" fontId="14" fillId="3" borderId="0" xfId="1" applyFont="1" applyFill="1" applyBorder="1" applyAlignment="1" applyProtection="1">
      <alignment vertical="center" wrapText="1"/>
    </xf>
    <xf numFmtId="2" fontId="0" fillId="0" borderId="7" xfId="0" applyNumberFormat="1" applyBorder="1" applyProtection="1">
      <protection locked="0"/>
    </xf>
    <xf numFmtId="0" fontId="0" fillId="9" borderId="8" xfId="0" applyFill="1" applyBorder="1"/>
    <xf numFmtId="0" fontId="0" fillId="0" borderId="8" xfId="0" applyBorder="1"/>
    <xf numFmtId="0" fontId="15" fillId="8" borderId="9" xfId="0" applyFont="1" applyFill="1" applyBorder="1"/>
    <xf numFmtId="0" fontId="16" fillId="3" borderId="0" xfId="1" applyFont="1" applyFill="1" applyBorder="1" applyAlignment="1" applyProtection="1">
      <alignment vertical="center" wrapText="1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7" xfId="0" applyBorder="1"/>
    <xf numFmtId="0" fontId="0" fillId="0" borderId="7" xfId="0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12" fillId="3" borderId="13" xfId="0" applyFont="1" applyFill="1" applyBorder="1"/>
    <xf numFmtId="0" fontId="12" fillId="3" borderId="14" xfId="0" applyFont="1" applyFill="1" applyBorder="1"/>
    <xf numFmtId="0" fontId="0" fillId="3" borderId="13" xfId="0" applyFill="1" applyBorder="1"/>
    <xf numFmtId="0" fontId="12" fillId="3" borderId="13" xfId="0" applyFont="1" applyFill="1" applyBorder="1" applyAlignment="1">
      <alignment horizontal="center" vertical="center"/>
    </xf>
    <xf numFmtId="0" fontId="0" fillId="0" borderId="0" xfId="0" applyAlignment="1">
      <alignment vertical="top" wrapText="1"/>
    </xf>
    <xf numFmtId="0" fontId="0" fillId="3" borderId="0" xfId="0" applyFill="1" applyAlignment="1">
      <alignment vertical="center"/>
    </xf>
    <xf numFmtId="0" fontId="18" fillId="3" borderId="0" xfId="1" applyFont="1" applyFill="1" applyBorder="1" applyAlignment="1" applyProtection="1">
      <alignment vertical="center" wrapText="1"/>
      <protection hidden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1" fillId="9" borderId="8" xfId="0" applyFont="1" applyFill="1" applyBorder="1"/>
    <xf numFmtId="0" fontId="12" fillId="10" borderId="7" xfId="0" applyFont="1" applyFill="1" applyBorder="1" applyAlignment="1" applyProtection="1">
      <alignment horizontal="center" vertical="center"/>
      <protection locked="0"/>
    </xf>
    <xf numFmtId="0" fontId="12" fillId="6" borderId="7" xfId="0" applyFont="1" applyFill="1" applyBorder="1" applyAlignment="1" applyProtection="1">
      <alignment horizontal="center" vertical="center"/>
      <protection hidden="1"/>
    </xf>
    <xf numFmtId="0" fontId="12" fillId="7" borderId="7" xfId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/>
    <xf numFmtId="0" fontId="0" fillId="3" borderId="0" xfId="0" applyFill="1" applyAlignment="1">
      <alignment wrapText="1"/>
    </xf>
    <xf numFmtId="0" fontId="0" fillId="3" borderId="0" xfId="0" applyFill="1" applyAlignment="1" applyProtection="1">
      <alignment wrapText="1"/>
      <protection locked="0"/>
    </xf>
    <xf numFmtId="0" fontId="0" fillId="3" borderId="7" xfId="0" applyFill="1" applyBorder="1" applyAlignment="1">
      <alignment horizontal="center" vertical="center"/>
    </xf>
    <xf numFmtId="0" fontId="0" fillId="3" borderId="7" xfId="0" applyFill="1" applyBorder="1"/>
    <xf numFmtId="0" fontId="0" fillId="3" borderId="7" xfId="0" applyFill="1" applyBorder="1" applyAlignment="1">
      <alignment wrapText="1"/>
    </xf>
    <xf numFmtId="0" fontId="0" fillId="3" borderId="7" xfId="0" applyNumberFormat="1" applyFill="1" applyBorder="1"/>
    <xf numFmtId="0" fontId="0" fillId="3" borderId="7" xfId="0" applyNumberFormat="1" applyFill="1" applyBorder="1" applyAlignment="1">
      <alignment wrapText="1"/>
    </xf>
    <xf numFmtId="0" fontId="20" fillId="0" borderId="0" xfId="0" applyFont="1" applyAlignment="1">
      <alignment horizontal="center"/>
    </xf>
    <xf numFmtId="14" fontId="20" fillId="0" borderId="0" xfId="0" applyNumberFormat="1" applyFont="1" applyAlignment="1">
      <alignment horizontal="center"/>
    </xf>
    <xf numFmtId="0" fontId="21" fillId="2" borderId="0" xfId="0" applyFont="1" applyFill="1" applyAlignment="1">
      <alignment horizontal="center" vertical="center" wrapText="1"/>
    </xf>
    <xf numFmtId="0" fontId="19" fillId="11" borderId="0" xfId="0" applyFont="1" applyFill="1" applyAlignment="1">
      <alignment horizontal="center" vertical="center"/>
    </xf>
    <xf numFmtId="0" fontId="12" fillId="3" borderId="7" xfId="1" applyFont="1" applyFill="1" applyBorder="1" applyAlignment="1" applyProtection="1">
      <alignment horizontal="center" vertical="center" wrapText="1"/>
      <protection hidden="1"/>
    </xf>
    <xf numFmtId="0" fontId="11" fillId="10" borderId="11" xfId="0" applyFont="1" applyFill="1" applyBorder="1" applyAlignment="1">
      <alignment horizontal="left" vertical="center"/>
    </xf>
    <xf numFmtId="0" fontId="11" fillId="10" borderId="2" xfId="0" applyFont="1" applyFill="1" applyBorder="1" applyAlignment="1">
      <alignment horizontal="left" vertical="center"/>
    </xf>
    <xf numFmtId="0" fontId="17" fillId="5" borderId="11" xfId="0" applyFont="1" applyFill="1" applyBorder="1" applyAlignment="1">
      <alignment horizontal="left"/>
    </xf>
    <xf numFmtId="0" fontId="17" fillId="5" borderId="2" xfId="0" applyFont="1" applyFill="1" applyBorder="1" applyAlignment="1">
      <alignment horizontal="left"/>
    </xf>
    <xf numFmtId="0" fontId="17" fillId="5" borderId="11" xfId="0" applyFont="1" applyFill="1" applyBorder="1" applyAlignment="1">
      <alignment horizontal="center"/>
    </xf>
    <xf numFmtId="0" fontId="17" fillId="5" borderId="12" xfId="0" applyFont="1" applyFill="1" applyBorder="1" applyAlignment="1">
      <alignment horizontal="center"/>
    </xf>
    <xf numFmtId="0" fontId="17" fillId="5" borderId="2" xfId="0" applyFont="1" applyFill="1" applyBorder="1" applyAlignment="1">
      <alignment horizontal="center"/>
    </xf>
    <xf numFmtId="0" fontId="12" fillId="7" borderId="11" xfId="0" applyFont="1" applyFill="1" applyBorder="1" applyAlignment="1" applyProtection="1">
      <alignment horizontal="center" vertical="center"/>
      <protection locked="0"/>
    </xf>
    <xf numFmtId="0" fontId="12" fillId="7" borderId="12" xfId="0" applyFont="1" applyFill="1" applyBorder="1" applyAlignment="1" applyProtection="1">
      <alignment horizontal="center" vertical="center"/>
      <protection locked="0"/>
    </xf>
    <xf numFmtId="0" fontId="12" fillId="7" borderId="2" xfId="0" applyFont="1" applyFill="1" applyBorder="1" applyAlignment="1" applyProtection="1">
      <alignment horizontal="center" vertical="center"/>
      <protection locked="0"/>
    </xf>
    <xf numFmtId="0" fontId="12" fillId="7" borderId="7" xfId="0" applyFont="1" applyFill="1" applyBorder="1" applyAlignment="1">
      <alignment horizontal="center" vertical="center"/>
    </xf>
    <xf numFmtId="0" fontId="12" fillId="7" borderId="7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tas" xfId="1" builtinId="10"/>
  </cellStyles>
  <dxfs count="7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#,##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0" formatCode="General"/>
      <alignment horizont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wrapText="1" indent="0" justifyLastLine="0" shrinkToFit="0" readingOrder="0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/>
      </font>
      <fill>
        <patternFill patternType="darkGray"/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theme="8"/>
      </font>
      <fill>
        <patternFill>
          <bgColor theme="0"/>
        </patternFill>
      </fill>
    </dxf>
    <dxf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powerPivotData" Target="model/item.data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300567</xdr:colOff>
      <xdr:row>0</xdr:row>
      <xdr:rowOff>38100</xdr:rowOff>
    </xdr:from>
    <xdr:to>
      <xdr:col>9</xdr:col>
      <xdr:colOff>702818</xdr:colOff>
      <xdr:row>3</xdr:row>
      <xdr:rowOff>134112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CB33521-2B77-4C8B-ABD9-BE2AA3F8E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567" y="38100"/>
          <a:ext cx="715518" cy="65481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8" name="Tabla59" displayName="Tabla59" ref="B15:V300" totalsRowShown="0" headerRowDxfId="54">
  <autoFilter ref="B15:V300"/>
  <tableColumns count="21">
    <tableColumn id="39" name="Rut" dataDxfId="53">
      <calculatedColumnFormula>IF(Tabla59[[#This Row],[N° Autorización SAG]]&lt;&gt;"",CONCATENATE($L$13,"-",$N$13),"")</calculatedColumnFormula>
    </tableColumn>
    <tableColumn id="40" name="Nombre de la empresa" dataDxfId="52">
      <calculatedColumnFormula>IF(Tabla59[[#This Row],[N° Autorización SAG]]&lt;&gt;"",$L$10,"")</calculatedColumnFormula>
    </tableColumn>
    <tableColumn id="41" name="Región" dataDxfId="51">
      <calculatedColumnFormula>IF(Tabla59[[#This Row],[N° Autorización SAG]]&lt;&gt;"",$L$7,"")</calculatedColumnFormula>
    </tableColumn>
    <tableColumn id="19" name="Oficina SAG" dataDxfId="50">
      <calculatedColumnFormula>IF(Tabla59[[#This Row],[N° Autorización SAG]]&lt;&gt;"",$L$8,"")</calculatedColumnFormula>
    </tableColumn>
    <tableColumn id="20" name="Identificador Provisorio (Rut)" dataDxfId="49">
      <calculatedColumnFormula>IFERROR(IF(Tabla59[[#This Row],[N° Autorización SAG]]&lt;&gt;"",CONCATENATE($L$13,"-",$N$13,"-",$L$8,"-",$L$10),""),"")</calculatedColumnFormula>
    </tableColumn>
    <tableColumn id="18" name="Año de declaración" dataDxfId="48">
      <calculatedColumnFormula>IF(Tabla59[[#This Row],[N° Autorización SAG]]&lt;&gt;"",$L$6,"")</calculatedColumnFormula>
    </tableColumn>
    <tableColumn id="2" name="Tipo Entidad" dataDxfId="47">
      <calculatedColumnFormula>IF(Tabla59[[#This Row],[N° Autorización SAG]]&lt;&gt;"",$L$11,"")</calculatedColumnFormula>
    </tableColumn>
    <tableColumn id="21" name="Declara Plaguicidas Cad" dataDxfId="46">
      <calculatedColumnFormula>IF(Tabla59[[#This Row],[Nombre Comercial]]&lt;&gt;"",$L$12,"")</calculatedColumnFormula>
    </tableColumn>
    <tableColumn id="1" name="N° Autorización SAG" dataDxfId="45"/>
    <tableColumn id="3" name="Nombre Comercial" dataDxfId="44">
      <calculatedColumnFormula>IF($J16="","",IFERROR(VLOOKUP($J16,Productos_Autorizados[[Nº SAG]:[NOMBRE COMERCIAL ]],2,FALSE),"El N° de autorización no es correcto"))</calculatedColumnFormula>
    </tableColumn>
    <tableColumn id="6" name="Causa Caducidad" dataDxfId="43"/>
    <tableColumn id="7" name="Cantidad Total " dataDxfId="42"/>
    <tableColumn id="8" name="Unidad de medida _x000a_(Kg / Lt)" dataDxfId="41"/>
    <tableColumn id="9" name="Tipo _x000a_Envase" dataDxfId="40"/>
    <tableColumn id="10" name="Capacidad por Envase (En Kg o Lt)" dataDxfId="39"/>
    <tableColumn id="11" name="En Stock a la fecha de la declaracion" dataDxfId="38"/>
    <tableColumn id="12" name="Región Almacenaje" dataDxfId="37">
      <calculatedColumnFormula>+IFERROR(IF(Tabla59[[#This Row],[En Stock a la fecha de la declaracion]]="NO","NO_APLICA",""),"")</calculatedColumnFormula>
    </tableColumn>
    <tableColumn id="13" name="Comuna Almacenaje" dataDxfId="36">
      <calculatedColumnFormula>+IFERROR(IF(Tabla59[[#This Row],[En Stock a la fecha de la declaracion]]="NO","NO_APLICA",""),"")</calculatedColumnFormula>
    </tableColumn>
    <tableColumn id="14" name="Dirección Almacenaje" dataDxfId="35">
      <calculatedColumnFormula>+IFERROR(IF(Tabla59[[#This Row],[En Stock a la fecha de la declaracion]]="NO","NO_APLICA",""),"")</calculatedColumnFormula>
    </tableColumn>
    <tableColumn id="15" name="Disposición Final" dataDxfId="34">
      <calculatedColumnFormula>+IFERROR(IF(Tabla59[[#This Row],[En Stock a la fecha de la declaracion]]="NO","NO_APLICA",""),"")</calculatedColumnFormula>
    </tableColumn>
    <tableColumn id="16" name="Observaciones" dataDxfId="33"/>
  </tableColumns>
  <tableStyleInfo name="TableStyleMedium20" showFirstColumn="0" showLastColumn="0" showRowStripes="1" showColumnStripes="0"/>
</table>
</file>

<file path=xl/tables/table10.xml><?xml version="1.0" encoding="utf-8"?>
<table xmlns="http://schemas.openxmlformats.org/spreadsheetml/2006/main" id="12" name="Tabla2" displayName="Tabla2" ref="AA1:AA6" totalsRowShown="0" headerRowDxfId="6" dataDxfId="5">
  <autoFilter ref="AA1:AA6"/>
  <tableColumns count="1">
    <tableColumn id="1" name="Causa" dataDxfId="4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3" name="Tabla414" displayName="Tabla414" ref="AC1:AC3" totalsRowShown="0" headerRowDxfId="3" dataDxfId="2">
  <autoFilter ref="AC1:AC3"/>
  <tableColumns count="1">
    <tableColumn id="1" name="Stock" dataDxfId="1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4" name="Tabla14" displayName="Tabla14" ref="AE1:AE3" totalsRowShown="0">
  <autoFilter ref="AE1:AE3"/>
  <tableColumns count="1">
    <tableColumn id="1" name="Unidad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5" name="Tabla15" displayName="Tabla15" ref="AG1:AG5" totalsRowShown="0">
  <autoFilter ref="AG1:AG5"/>
  <tableColumns count="1">
    <tableColumn id="1" name="Disposicion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6" name="Tabla16" displayName="Tabla16" ref="AK1:AL369" totalsRowShown="0">
  <autoFilter ref="AK1:AL369"/>
  <sortState ref="AK2:AL370">
    <sortCondition ref="AK1:AK370"/>
  </sortState>
  <tableColumns count="2">
    <tableColumn id="1" name="REGION_ALMACEN"/>
    <tableColumn id="2" name="COMUNA_ALMACEN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7" name="Tabla17" displayName="Tabla17" ref="AI1:AI18" totalsRowShown="0">
  <autoFilter ref="AI1:AI18"/>
  <tableColumns count="1">
    <tableColumn id="1" name="REGION_ALMACEN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8" name="Tabla18" displayName="Tabla18" ref="AN1:AN9" totalsRowShown="0">
  <autoFilter ref="AN1:AN9"/>
  <sortState ref="AN2:AN9">
    <sortCondition ref="AN1:AN9"/>
  </sortState>
  <tableColumns count="1">
    <tableColumn id="1" name="ENVASE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7" name="Tabla7" displayName="Tabla7" ref="A1:B347" totalsRowShown="0" headerRowDxfId="0">
  <autoFilter ref="A1:B347"/>
  <sortState ref="A2:B347">
    <sortCondition ref="A2:A347"/>
  </sortState>
  <tableColumns count="2">
    <tableColumn id="1" name="OFICINA"/>
    <tableColumn id="2" name="COMUN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Productos_Autorizados" displayName="Productos_Autorizados" ref="A1:D1704" totalsRowShown="0" headerRowDxfId="32" dataDxfId="31">
  <autoFilter ref="A1:D1704"/>
  <tableColumns count="4">
    <tableColumn id="1" name="Nº SAG" dataDxfId="30"/>
    <tableColumn id="2" name="NOMBRE COMERCIAL " dataDxfId="29"/>
    <tableColumn id="3" name="SITUACION " dataDxfId="28"/>
    <tableColumn id="4" name="PLAZO COMERCIO Y/O USO" dataDxfId="27"/>
  </tableColumns>
  <tableStyleInfo name="TableStyleDark10" showFirstColumn="0" showLastColumn="0" showRowStripes="1" showColumnStripes="0"/>
</table>
</file>

<file path=xl/tables/table3.xml><?xml version="1.0" encoding="utf-8"?>
<table xmlns="http://schemas.openxmlformats.org/spreadsheetml/2006/main" id="1" name="Tabla1" displayName="Tabla1" ref="F1:F3" totalsRowShown="0" headerRowDxfId="26">
  <autoFilter ref="F1:F3"/>
  <tableColumns count="1">
    <tableColumn id="1" name="Semestre"/>
  </tableColumns>
  <tableStyleInfo name="TableStyleDark10" showFirstColumn="0" showLastColumn="0" showRowStripes="1" showColumnStripes="0"/>
</table>
</file>

<file path=xl/tables/table4.xml><?xml version="1.0" encoding="utf-8"?>
<table xmlns="http://schemas.openxmlformats.org/spreadsheetml/2006/main" id="3" name="Tabla3" displayName="Tabla3" ref="H1:H17" totalsRowShown="0" headerRowDxfId="25" dataDxfId="24">
  <autoFilter ref="H1:H17"/>
  <tableColumns count="1">
    <tableColumn id="1" name="Región" dataDxfId="23"/>
  </tableColumns>
  <tableStyleInfo name="TableStyleDark10" showFirstColumn="0" showLastColumn="0" showRowStripes="1" showColumnStripes="0"/>
</table>
</file>

<file path=xl/tables/table5.xml><?xml version="1.0" encoding="utf-8"?>
<table xmlns="http://schemas.openxmlformats.org/spreadsheetml/2006/main" id="9" name="Tabla9" displayName="Tabla9" ref="J1:J13" totalsRowShown="0">
  <autoFilter ref="J1:J13"/>
  <tableColumns count="1">
    <tableColumn id="1" name="Meses"/>
  </tableColumns>
  <tableStyleInfo name="TableStyleDark10" showFirstColumn="0" showLastColumn="0" showRowStripes="1" showColumnStripes="0"/>
</table>
</file>

<file path=xl/tables/table6.xml><?xml version="1.0" encoding="utf-8"?>
<table xmlns="http://schemas.openxmlformats.org/spreadsheetml/2006/main" id="4" name="Tabla4" displayName="Tabla4" ref="L1:L2" totalsRowShown="0">
  <autoFilter ref="L1:L2"/>
  <tableColumns count="1">
    <tableColumn id="1" name="Año Declaración"/>
  </tableColumns>
  <tableStyleInfo name="TableStyleMedium19" showFirstColumn="0" showLastColumn="0" showRowStripes="1" showColumnStripes="0"/>
</table>
</file>

<file path=xl/tables/table7.xml><?xml version="1.0" encoding="utf-8"?>
<table xmlns="http://schemas.openxmlformats.org/spreadsheetml/2006/main" id="6" name="Tabla6" displayName="Tabla6" ref="Q1:U638" totalsRowShown="0" headerRowDxfId="22" dataDxfId="20" headerRowBorderDxfId="21" tableBorderDxfId="19" totalsRowBorderDxfId="18">
  <autoFilter ref="Q1:U638"/>
  <sortState ref="Q2:U638">
    <sortCondition ref="Q1:Q638"/>
  </sortState>
  <tableColumns count="5">
    <tableColumn id="1" name="REGION" dataDxfId="17"/>
    <tableColumn id="2" name="OFICINA SAG" dataDxfId="16"/>
    <tableColumn id="3" name="COMUNA" dataDxfId="15"/>
    <tableColumn id="4" name="NOMBRE O RAZÓN SOCIAL" dataDxfId="14"/>
    <tableColumn id="5" name="Rut Limpio" dataDxfId="1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0" name="Tabla611" displayName="Tabla611" ref="W1:W4" totalsRowShown="0" headerRowDxfId="12" dataDxfId="11">
  <autoFilter ref="W1:W4"/>
  <tableColumns count="1">
    <tableColumn id="1" name="Entidad" dataDxfId="10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1" name="Tabla712" displayName="Tabla712" ref="Y1:Y3" totalsRowShown="0" headerRowDxfId="9" dataDxfId="8">
  <autoFilter ref="Y1:Y3"/>
  <tableColumns count="1">
    <tableColumn id="1" name="Declara Plaguicidas" dataDxfId="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9.xml"/><Relationship Id="rId13" Type="http://schemas.openxmlformats.org/officeDocument/2006/relationships/table" Target="../tables/table14.xml"/><Relationship Id="rId3" Type="http://schemas.openxmlformats.org/officeDocument/2006/relationships/table" Target="../tables/table4.xml"/><Relationship Id="rId7" Type="http://schemas.openxmlformats.org/officeDocument/2006/relationships/table" Target="../tables/table8.xml"/><Relationship Id="rId12" Type="http://schemas.openxmlformats.org/officeDocument/2006/relationships/table" Target="../tables/table13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6" Type="http://schemas.openxmlformats.org/officeDocument/2006/relationships/table" Target="../tables/table7.xml"/><Relationship Id="rId11" Type="http://schemas.openxmlformats.org/officeDocument/2006/relationships/table" Target="../tables/table12.xml"/><Relationship Id="rId5" Type="http://schemas.openxmlformats.org/officeDocument/2006/relationships/table" Target="../tables/table6.xml"/><Relationship Id="rId15" Type="http://schemas.openxmlformats.org/officeDocument/2006/relationships/table" Target="../tables/table16.xml"/><Relationship Id="rId10" Type="http://schemas.openxmlformats.org/officeDocument/2006/relationships/table" Target="../tables/table11.xml"/><Relationship Id="rId4" Type="http://schemas.openxmlformats.org/officeDocument/2006/relationships/table" Target="../tables/table5.xml"/><Relationship Id="rId9" Type="http://schemas.openxmlformats.org/officeDocument/2006/relationships/table" Target="../tables/table10.xml"/><Relationship Id="rId14" Type="http://schemas.openxmlformats.org/officeDocument/2006/relationships/table" Target="../tables/table1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300"/>
  <sheetViews>
    <sheetView tabSelected="1" topLeftCell="A4" zoomScale="110" zoomScaleNormal="110" workbookViewId="0">
      <selection activeCell="L10" sqref="L10:N10"/>
    </sheetView>
  </sheetViews>
  <sheetFormatPr baseColWidth="10" defaultColWidth="11.42578125" defaultRowHeight="15"/>
  <cols>
    <col min="1" max="1" width="4.5703125" style="13" customWidth="1"/>
    <col min="2" max="2" width="14.85546875" style="14" hidden="1" customWidth="1"/>
    <col min="3" max="3" width="23.28515625" style="13" hidden="1" customWidth="1"/>
    <col min="4" max="4" width="16.28515625" style="13" hidden="1" customWidth="1"/>
    <col min="5" max="5" width="19.5703125" style="13" hidden="1" customWidth="1"/>
    <col min="6" max="6" width="30.5703125" style="13" hidden="1" customWidth="1"/>
    <col min="7" max="7" width="13.42578125" style="14" hidden="1" customWidth="1"/>
    <col min="8" max="8" width="23" style="13" hidden="1" customWidth="1"/>
    <col min="9" max="9" width="16.28515625" style="13" hidden="1" customWidth="1"/>
    <col min="10" max="10" width="16.140625" style="19" customWidth="1"/>
    <col min="11" max="11" width="31.28515625" style="19" customWidth="1"/>
    <col min="12" max="12" width="31.7109375" style="13" customWidth="1"/>
    <col min="13" max="13" width="12.5703125" style="20" customWidth="1"/>
    <col min="14" max="14" width="10.42578125" style="13" customWidth="1"/>
    <col min="15" max="15" width="21.28515625" style="13" customWidth="1"/>
    <col min="16" max="16" width="22.5703125" style="13" customWidth="1"/>
    <col min="17" max="17" width="19.140625" style="13" customWidth="1"/>
    <col min="18" max="18" width="20.5703125" style="13" customWidth="1"/>
    <col min="19" max="19" width="22.7109375" style="13" customWidth="1"/>
    <col min="20" max="20" width="22.5703125" style="20" customWidth="1"/>
    <col min="21" max="21" width="31.85546875" style="20" customWidth="1"/>
    <col min="22" max="22" width="22.5703125" style="20" customWidth="1"/>
    <col min="23" max="23" width="21.28515625" style="20" customWidth="1"/>
    <col min="24" max="24" width="17" style="20" customWidth="1"/>
    <col min="25" max="25" width="19.28515625" style="20" customWidth="1"/>
    <col min="26" max="16384" width="11.42578125" style="13"/>
  </cols>
  <sheetData>
    <row r="1" spans="2:25">
      <c r="J1" s="14"/>
      <c r="K1" s="14"/>
      <c r="M1" s="13"/>
      <c r="T1" s="13"/>
      <c r="U1" s="13"/>
      <c r="V1" s="13"/>
      <c r="W1" s="13"/>
      <c r="X1" s="13"/>
      <c r="Y1" s="13"/>
    </row>
    <row r="2" spans="2:25">
      <c r="J2" s="14"/>
      <c r="K2" s="60" t="s">
        <v>2952</v>
      </c>
      <c r="L2" s="60"/>
      <c r="M2" s="60"/>
      <c r="N2" s="60"/>
      <c r="O2" s="60"/>
      <c r="P2" s="60"/>
      <c r="T2" s="13"/>
      <c r="U2" s="13"/>
      <c r="V2" s="13"/>
      <c r="W2" s="13"/>
      <c r="X2" s="13"/>
      <c r="Y2" s="13"/>
    </row>
    <row r="3" spans="2:25">
      <c r="J3" s="14"/>
      <c r="K3" s="60"/>
      <c r="L3" s="60"/>
      <c r="M3" s="60"/>
      <c r="N3" s="60"/>
      <c r="O3" s="60"/>
      <c r="P3" s="60"/>
      <c r="T3" s="13"/>
      <c r="U3" s="13"/>
      <c r="V3" s="13"/>
      <c r="W3" s="13"/>
      <c r="X3" s="13"/>
      <c r="Y3" s="13"/>
    </row>
    <row r="4" spans="2:25" ht="21.6" customHeight="1">
      <c r="J4" s="14"/>
      <c r="K4" s="14"/>
      <c r="M4" s="15"/>
      <c r="T4" s="13"/>
      <c r="U4" s="13"/>
      <c r="V4" s="13"/>
      <c r="W4" s="13"/>
      <c r="X4" s="13"/>
      <c r="Y4" s="13"/>
    </row>
    <row r="5" spans="2:25" ht="18" customHeight="1">
      <c r="J5" s="64" t="s">
        <v>0</v>
      </c>
      <c r="K5" s="65"/>
      <c r="L5" s="66" t="s">
        <v>1</v>
      </c>
      <c r="M5" s="67"/>
      <c r="N5" s="68"/>
      <c r="O5" s="22"/>
      <c r="P5" s="22"/>
      <c r="Q5" s="22"/>
      <c r="R5" s="22"/>
      <c r="S5" s="22"/>
      <c r="T5" s="13"/>
      <c r="U5" s="13"/>
      <c r="V5" s="13"/>
      <c r="W5" s="13"/>
      <c r="X5" s="13"/>
      <c r="Y5" s="13"/>
    </row>
    <row r="6" spans="2:25" s="37" customFormat="1" ht="18" customHeight="1">
      <c r="B6" s="14"/>
      <c r="G6" s="14"/>
      <c r="J6" s="62" t="s">
        <v>2</v>
      </c>
      <c r="K6" s="63"/>
      <c r="L6" s="72">
        <v>2024</v>
      </c>
      <c r="M6" s="72"/>
      <c r="N6" s="72"/>
      <c r="O6" s="22"/>
      <c r="P6" s="22"/>
      <c r="Q6" s="22"/>
      <c r="R6" s="22"/>
      <c r="S6" s="22"/>
    </row>
    <row r="7" spans="2:25" s="37" customFormat="1" ht="18" customHeight="1">
      <c r="B7" s="14"/>
      <c r="G7" s="14"/>
      <c r="J7" s="62" t="s">
        <v>4</v>
      </c>
      <c r="K7" s="63"/>
      <c r="L7" s="73"/>
      <c r="M7" s="73"/>
      <c r="N7" s="73"/>
      <c r="O7" s="22"/>
      <c r="P7" s="22"/>
      <c r="Q7" s="22"/>
      <c r="R7" s="22"/>
      <c r="S7" s="22"/>
    </row>
    <row r="8" spans="2:25" s="37" customFormat="1" ht="18" customHeight="1">
      <c r="B8" s="14"/>
      <c r="G8" s="14"/>
      <c r="J8" s="62" t="s">
        <v>6</v>
      </c>
      <c r="K8" s="63"/>
      <c r="L8" s="73"/>
      <c r="M8" s="73"/>
      <c r="N8" s="73"/>
      <c r="O8" s="22"/>
      <c r="P8" s="22"/>
      <c r="Q8" s="22"/>
      <c r="R8" s="22"/>
      <c r="S8" s="22"/>
    </row>
    <row r="9" spans="2:25" s="37" customFormat="1" ht="18" customHeight="1">
      <c r="B9" s="14"/>
      <c r="G9" s="14"/>
      <c r="J9" s="62" t="s">
        <v>8</v>
      </c>
      <c r="K9" s="63"/>
      <c r="L9" s="73"/>
      <c r="M9" s="73"/>
      <c r="N9" s="73"/>
      <c r="O9" s="22"/>
      <c r="P9" s="22"/>
      <c r="Q9" s="22"/>
      <c r="R9" s="22"/>
      <c r="S9" s="22"/>
    </row>
    <row r="10" spans="2:25" s="37" customFormat="1" ht="18" customHeight="1">
      <c r="B10" s="14"/>
      <c r="G10" s="14"/>
      <c r="J10" s="62" t="s">
        <v>10</v>
      </c>
      <c r="K10" s="63"/>
      <c r="L10" s="73"/>
      <c r="M10" s="73"/>
      <c r="N10" s="73"/>
      <c r="R10" s="22"/>
      <c r="S10" s="22"/>
    </row>
    <row r="11" spans="2:25" s="37" customFormat="1" ht="18" customHeight="1">
      <c r="B11" s="14"/>
      <c r="G11" s="14"/>
      <c r="J11" s="62" t="s">
        <v>2953</v>
      </c>
      <c r="K11" s="63"/>
      <c r="L11" s="69"/>
      <c r="M11" s="70"/>
      <c r="N11" s="71"/>
      <c r="R11" s="22"/>
      <c r="S11" s="22"/>
    </row>
    <row r="12" spans="2:25" s="37" customFormat="1" ht="18" customHeight="1">
      <c r="B12" s="14"/>
      <c r="G12" s="14"/>
      <c r="J12" s="62" t="s">
        <v>2954</v>
      </c>
      <c r="K12" s="63"/>
      <c r="L12" s="69"/>
      <c r="M12" s="70"/>
      <c r="N12" s="71"/>
      <c r="R12" s="22"/>
      <c r="S12" s="22"/>
    </row>
    <row r="13" spans="2:25" s="37" customFormat="1" ht="18" customHeight="1">
      <c r="B13" s="14"/>
      <c r="G13" s="14"/>
      <c r="J13" s="62" t="s">
        <v>12</v>
      </c>
      <c r="K13" s="63"/>
      <c r="L13" s="46"/>
      <c r="M13" s="47" t="s">
        <v>13</v>
      </c>
      <c r="N13" s="48"/>
      <c r="O13" s="61" t="str">
        <f>IF(AND($L$13="",$N$13=""),"Por favor ingrese RUT",IF(AND($L$13&lt;&gt;"",$N$13=""),"Ingrese DV",IF(AND($L$13="",$N$13&lt;&gt;""),"Ingrese Rut en Celda J12",IF($N$13&lt;&gt;$S$13,"Rut No Válido. Por favor Revise","OK"))))</f>
        <v>Por favor ingrese RUT</v>
      </c>
      <c r="P13" s="61"/>
      <c r="Q13" s="38"/>
      <c r="R13" s="22"/>
      <c r="S13" s="27">
        <f>IF(11-(MOD((IFERROR(MID($L$13,LEN($L$13),1),  0)*2)+(IFERROR(MID($L$13,LEN($L$13)-1,1), 0)*3)+(IFERROR(MID($L$13,LEN($L$13)-2,1),  0)*4)+(IFERROR(MID($L$13,LEN($L$13)-3,1), 0)*5)+(IFERROR(MID($L$13,LEN($L$13)-4,1),  0)*6)+(IFERROR(MID($L$13,LEN($L$13)-5,1), 0)*7)+(IFERROR(MID($L$13,LEN($L$13)-6,1),  0)*2)+(IFERROR(MID($L$13,LEN($L$13)-7,1), 0)*3),11))=10, "K",  IF(11-(MOD((IFERROR(MID($L$13,LEN($L$13),1),  0)*2)+(IFERROR(MID($L$13,LEN($L$13)-1,1), 0)*3)+(IFERROR(MID($L$13,LEN($L$13)-2,1),  0)*4)+(IFERROR(MID($L$13,LEN($L$13)-3,1), 0)*5)+(IFERROR(MID($L$13,LEN($L$13)-4,1),  0)*6)+(IFERROR(MID($L$13,LEN($L$13)-5,1), 0)*7)+(IFERROR(MID($L$13,LEN($L$13)-6,1),  0)*2)+(IFERROR(MID($L$13,LEN($L$13)-7,1), 0)*3),11))=11, 0,  11-(MOD((IFERROR(MID($L$13,LEN($L$13),1),  0)*2)+(IFERROR(MID($L$13,LEN($L$13)-1,1), 0)*3)+(IFERROR(MID($L$13,LEN($L$13)-2,1),  0)*4)+(IFERROR(MID($L$13,LEN($L$13)-3,1), 0)*5)+(IFERROR(MID($L$13,LEN($L$13)-4,1),  0)*6)+(IFERROR(MID($L$13,LEN($L$13)-5,1), 0)*7)+(IFERROR(MID($L$13,LEN($L$13)-6,1),  0)*2)+(IFERROR(MID($L$13,LEN($L$13)-7,1), 0)*3),11))))</f>
        <v>0</v>
      </c>
    </row>
    <row r="14" spans="2:25" ht="27.75" customHeight="1" thickBot="1">
      <c r="J14" s="35"/>
      <c r="K14" s="35"/>
      <c r="L14" s="34"/>
      <c r="M14" s="32"/>
      <c r="N14" s="33"/>
      <c r="O14" s="34"/>
      <c r="T14" s="13"/>
      <c r="U14" s="13"/>
      <c r="V14" s="13"/>
      <c r="W14" s="13"/>
      <c r="X14" s="13"/>
      <c r="Y14" s="13"/>
    </row>
    <row r="15" spans="2:25" s="44" customFormat="1" ht="43.9" customHeight="1">
      <c r="B15" s="39" t="s">
        <v>12</v>
      </c>
      <c r="C15" s="40" t="s">
        <v>14</v>
      </c>
      <c r="D15" s="40" t="s">
        <v>4</v>
      </c>
      <c r="E15" s="40" t="s">
        <v>6</v>
      </c>
      <c r="F15" s="40" t="s">
        <v>15</v>
      </c>
      <c r="G15" s="40" t="s">
        <v>2</v>
      </c>
      <c r="H15" s="40" t="s">
        <v>2953</v>
      </c>
      <c r="I15" s="40" t="s">
        <v>2955</v>
      </c>
      <c r="J15" s="41" t="s">
        <v>3258</v>
      </c>
      <c r="K15" s="42" t="s">
        <v>2956</v>
      </c>
      <c r="L15" s="42" t="s">
        <v>2957</v>
      </c>
      <c r="M15" s="42" t="s">
        <v>3260</v>
      </c>
      <c r="N15" s="42" t="s">
        <v>2959</v>
      </c>
      <c r="O15" s="42" t="s">
        <v>2958</v>
      </c>
      <c r="P15" s="42" t="s">
        <v>3261</v>
      </c>
      <c r="Q15" s="42" t="s">
        <v>2960</v>
      </c>
      <c r="R15" s="42" t="s">
        <v>2961</v>
      </c>
      <c r="S15" s="42" t="s">
        <v>2962</v>
      </c>
      <c r="T15" s="42" t="s">
        <v>2963</v>
      </c>
      <c r="U15" s="42" t="s">
        <v>2964</v>
      </c>
      <c r="V15" s="43" t="s">
        <v>2965</v>
      </c>
    </row>
    <row r="16" spans="2:25">
      <c r="B16" s="31" t="str">
        <f>IF(Tabla59[[#This Row],[N° Autorización SAG]]&lt;&gt;"",CONCATENATE($L$13,"-",$N$13),"")</f>
        <v/>
      </c>
      <c r="C16" s="29" t="str">
        <f>IF(Tabla59[[#This Row],[N° Autorización SAG]]&lt;&gt;"",$L$10,"")</f>
        <v/>
      </c>
      <c r="D16" s="29" t="str">
        <f>IF(Tabla59[[#This Row],[N° Autorización SAG]]&lt;&gt;"",$L$7,"")</f>
        <v/>
      </c>
      <c r="E16" s="29" t="str">
        <f>IF(Tabla59[[#This Row],[N° Autorización SAG]]&lt;&gt;"",$L$8,"")</f>
        <v/>
      </c>
      <c r="F16" s="29" t="str">
        <f>IFERROR(IF(Tabla59[[#This Row],[N° Autorización SAG]]&lt;&gt;"",CONCATENATE($L$13,"-",$N$13,"-",$L$8,"-",$L$10),""),"")</f>
        <v/>
      </c>
      <c r="G16" s="31" t="str">
        <f>IF(Tabla59[[#This Row],[N° Autorización SAG]]&lt;&gt;"",$L$6,"")</f>
        <v/>
      </c>
      <c r="H16" s="29" t="str">
        <f>IF(Tabla59[[#This Row],[N° Autorización SAG]]&lt;&gt;"",$L$11,"")</f>
        <v/>
      </c>
      <c r="I16" s="29" t="str">
        <f>IF(Tabla59[[#This Row],[Nombre Comercial]]&lt;&gt;"",$L$12,"")</f>
        <v/>
      </c>
      <c r="J16" s="30"/>
      <c r="K16" s="28"/>
      <c r="L16" s="23"/>
      <c r="M16" s="23"/>
      <c r="N16" s="23"/>
      <c r="O16" s="23"/>
      <c r="P16" s="23"/>
      <c r="Q16" s="23"/>
      <c r="R16" s="23" t="str">
        <f>+IFERROR(IF(Tabla59[[#This Row],[En Stock a la fecha de la declaracion]]="NO","NO_APLICA",""),"")</f>
        <v/>
      </c>
      <c r="S16" s="23" t="str">
        <f>+IFERROR(IF(Tabla59[[#This Row],[En Stock a la fecha de la declaracion]]="NO","NO_APLICA",""),"")</f>
        <v/>
      </c>
      <c r="T16" s="23" t="str">
        <f>+IFERROR(IF(Tabla59[[#This Row],[En Stock a la fecha de la declaracion]]="NO","NO_APLICA",""),"")</f>
        <v/>
      </c>
      <c r="U16" s="23" t="str">
        <f>+IFERROR(IF(Tabla59[[#This Row],[En Stock a la fecha de la declaracion]]="NO","NO_APLICA",""),"")</f>
        <v/>
      </c>
      <c r="V16" s="23"/>
      <c r="W16" s="13"/>
      <c r="X16" s="13"/>
      <c r="Y16" s="13"/>
    </row>
    <row r="17" spans="2:25">
      <c r="B17" s="31" t="str">
        <f>IF(Tabla59[[#This Row],[N° Autorización SAG]]&lt;&gt;"",CONCATENATE($L$13,"-",$N$13),"")</f>
        <v/>
      </c>
      <c r="C17" s="29" t="str">
        <f>IF(Tabla59[[#This Row],[N° Autorización SAG]]&lt;&gt;"",$L$10,"")</f>
        <v/>
      </c>
      <c r="D17" s="29" t="str">
        <f>IF(Tabla59[[#This Row],[N° Autorización SAG]]&lt;&gt;"",$L$7,"")</f>
        <v/>
      </c>
      <c r="E17" s="29" t="str">
        <f>IF(Tabla59[[#This Row],[N° Autorización SAG]]&lt;&gt;"",$L$8,"")</f>
        <v/>
      </c>
      <c r="F17" s="29" t="str">
        <f>IFERROR(IF(Tabla59[[#This Row],[N° Autorización SAG]]&lt;&gt;"",CONCATENATE($L$13,"-",$N$13,"-",$L$8,"-",$L$10),""),"")</f>
        <v/>
      </c>
      <c r="G17" s="31" t="str">
        <f>IF(Tabla59[[#This Row],[N° Autorización SAG]]&lt;&gt;"",$L$6,"")</f>
        <v/>
      </c>
      <c r="H17" s="29" t="str">
        <f>IF(Tabla59[[#This Row],[N° Autorización SAG]]&lt;&gt;"",$L$11,"")</f>
        <v/>
      </c>
      <c r="I17" s="29" t="str">
        <f>IF(Tabla59[[#This Row],[Nombre Comercial]]&lt;&gt;"",$L$12,"")</f>
        <v/>
      </c>
      <c r="J17" s="30"/>
      <c r="K17" s="28" t="str">
        <f>IF($J17="","",IFERROR(VLOOKUP($J17,Productos_Autorizados[[Nº SAG]:[NOMBRE COMERCIAL ]],2,FALSE),"El N° de autorización no es correcto"))</f>
        <v/>
      </c>
      <c r="L17" s="23"/>
      <c r="M17" s="23"/>
      <c r="N17" s="23"/>
      <c r="O17" s="23"/>
      <c r="P17" s="23"/>
      <c r="Q17" s="23"/>
      <c r="R17" s="23" t="str">
        <f>+IFERROR(IF(Tabla59[[#This Row],[En Stock a la fecha de la declaracion]]="NO","NO_APLICA",""),"")</f>
        <v/>
      </c>
      <c r="S17" s="23" t="str">
        <f>+IFERROR(IF(Tabla59[[#This Row],[En Stock a la fecha de la declaracion]]="NO","NO_APLICA",""),"")</f>
        <v/>
      </c>
      <c r="T17" s="23" t="str">
        <f>+IFERROR(IF(Tabla59[[#This Row],[En Stock a la fecha de la declaracion]]="NO","NO_APLICA",""),"")</f>
        <v/>
      </c>
      <c r="U17" s="23" t="str">
        <f>+IFERROR(IF(Tabla59[[#This Row],[En Stock a la fecha de la declaracion]]="NO","NO_APLICA",""),"")</f>
        <v/>
      </c>
      <c r="V17" s="23"/>
      <c r="W17" s="13"/>
      <c r="X17" s="13"/>
      <c r="Y17" s="13"/>
    </row>
    <row r="18" spans="2:25">
      <c r="B18" s="31" t="str">
        <f>IF(Tabla59[[#This Row],[N° Autorización SAG]]&lt;&gt;"",CONCATENATE($L$13,"-",$N$13),"")</f>
        <v/>
      </c>
      <c r="C18" s="29" t="str">
        <f>IF(Tabla59[[#This Row],[N° Autorización SAG]]&lt;&gt;"",$L$10,"")</f>
        <v/>
      </c>
      <c r="D18" s="29" t="str">
        <f>IF(Tabla59[[#This Row],[N° Autorización SAG]]&lt;&gt;"",$L$7,"")</f>
        <v/>
      </c>
      <c r="E18" s="29" t="str">
        <f>IF(Tabla59[[#This Row],[N° Autorización SAG]]&lt;&gt;"",$L$8,"")</f>
        <v/>
      </c>
      <c r="F18" s="29" t="str">
        <f>IFERROR(IF(Tabla59[[#This Row],[N° Autorización SAG]]&lt;&gt;"",CONCATENATE($L$13,"-",$N$13,"-",$L$8,"-",$L$10),""),"")</f>
        <v/>
      </c>
      <c r="G18" s="31" t="str">
        <f>IF(Tabla59[[#This Row],[N° Autorización SAG]]&lt;&gt;"",$L$6,"")</f>
        <v/>
      </c>
      <c r="H18" s="29" t="str">
        <f>IF(Tabla59[[#This Row],[N° Autorización SAG]]&lt;&gt;"",$L$11,"")</f>
        <v/>
      </c>
      <c r="I18" s="29" t="str">
        <f>IF(Tabla59[[#This Row],[Nombre Comercial]]&lt;&gt;"",$L$12,"")</f>
        <v/>
      </c>
      <c r="J18" s="30"/>
      <c r="K18" s="28" t="str">
        <f>IF($J18="","",IFERROR(VLOOKUP($J18,Productos_Autorizados[[Nº SAG]:[NOMBRE COMERCIAL ]],2,FALSE),"El N° de autorización no es correcto"))</f>
        <v/>
      </c>
      <c r="L18" s="23"/>
      <c r="M18" s="23"/>
      <c r="N18" s="23"/>
      <c r="O18" s="23"/>
      <c r="P18" s="23"/>
      <c r="Q18" s="23"/>
      <c r="R18" s="23" t="str">
        <f>+IFERROR(IF(Tabla59[[#This Row],[En Stock a la fecha de la declaracion]]="NO","NO_APLICA",""),"")</f>
        <v/>
      </c>
      <c r="S18" s="23" t="str">
        <f>+IFERROR(IF(Tabla59[[#This Row],[En Stock a la fecha de la declaracion]]="NO","NO_APLICA",""),"")</f>
        <v/>
      </c>
      <c r="T18" s="23" t="str">
        <f>+IFERROR(IF(Tabla59[[#This Row],[En Stock a la fecha de la declaracion]]="NO","NO_APLICA",""),"")</f>
        <v/>
      </c>
      <c r="U18" s="23" t="str">
        <f>+IFERROR(IF(Tabla59[[#This Row],[En Stock a la fecha de la declaracion]]="NO","NO_APLICA",""),"")</f>
        <v/>
      </c>
      <c r="V18" s="23"/>
      <c r="W18" s="13"/>
      <c r="X18" s="13"/>
      <c r="Y18" s="13"/>
    </row>
    <row r="19" spans="2:25">
      <c r="B19" s="31" t="str">
        <f>IF(Tabla59[[#This Row],[N° Autorización SAG]]&lt;&gt;"",CONCATENATE($L$13,"-",$N$13),"")</f>
        <v/>
      </c>
      <c r="C19" s="29" t="str">
        <f>IF(Tabla59[[#This Row],[N° Autorización SAG]]&lt;&gt;"",$L$10,"")</f>
        <v/>
      </c>
      <c r="D19" s="29" t="str">
        <f>IF(Tabla59[[#This Row],[N° Autorización SAG]]&lt;&gt;"",$L$7,"")</f>
        <v/>
      </c>
      <c r="E19" s="29" t="str">
        <f>IF(Tabla59[[#This Row],[N° Autorización SAG]]&lt;&gt;"",$L$8,"")</f>
        <v/>
      </c>
      <c r="F19" s="29" t="str">
        <f>IFERROR(IF(Tabla59[[#This Row],[N° Autorización SAG]]&lt;&gt;"",CONCATENATE($L$13,"-",$N$13,"-",$L$8,"-",$L$10),""),"")</f>
        <v/>
      </c>
      <c r="G19" s="31" t="str">
        <f>IF(Tabla59[[#This Row],[N° Autorización SAG]]&lt;&gt;"",$L$6,"")</f>
        <v/>
      </c>
      <c r="H19" s="29" t="str">
        <f>IF(Tabla59[[#This Row],[N° Autorización SAG]]&lt;&gt;"",$L$11,"")</f>
        <v/>
      </c>
      <c r="I19" s="29" t="str">
        <f>IF(Tabla59[[#This Row],[Nombre Comercial]]&lt;&gt;"",$L$12,"")</f>
        <v/>
      </c>
      <c r="J19" s="30"/>
      <c r="K19" s="28" t="str">
        <f>IF($J19="","",IFERROR(VLOOKUP($J19,Productos_Autorizados[[Nº SAG]:[NOMBRE COMERCIAL ]],2,FALSE),"El N° de autorización no es correcto"))</f>
        <v/>
      </c>
      <c r="L19" s="23"/>
      <c r="M19" s="23"/>
      <c r="N19" s="23"/>
      <c r="O19" s="23"/>
      <c r="P19" s="23"/>
      <c r="Q19" s="23"/>
      <c r="R19" s="23" t="str">
        <f>+IFERROR(IF(Tabla59[[#This Row],[En Stock a la fecha de la declaracion]]="NO","NO_APLICA",""),"")</f>
        <v/>
      </c>
      <c r="S19" s="23" t="str">
        <f>+IFERROR(IF(Tabla59[[#This Row],[En Stock a la fecha de la declaracion]]="NO","NO_APLICA",""),"")</f>
        <v/>
      </c>
      <c r="T19" s="23" t="str">
        <f>+IFERROR(IF(Tabla59[[#This Row],[En Stock a la fecha de la declaracion]]="NO","NO_APLICA",""),"")</f>
        <v/>
      </c>
      <c r="U19" s="23" t="str">
        <f>+IFERROR(IF(Tabla59[[#This Row],[En Stock a la fecha de la declaracion]]="NO","NO_APLICA",""),"")</f>
        <v/>
      </c>
      <c r="V19" s="23"/>
      <c r="W19" s="13"/>
      <c r="X19" s="13"/>
      <c r="Y19" s="13"/>
    </row>
    <row r="20" spans="2:25">
      <c r="B20" s="31" t="str">
        <f>IF(Tabla59[[#This Row],[N° Autorización SAG]]&lt;&gt;"",CONCATENATE($L$13,"-",$N$13),"")</f>
        <v/>
      </c>
      <c r="C20" s="29" t="str">
        <f>IF(Tabla59[[#This Row],[N° Autorización SAG]]&lt;&gt;"",$L$10,"")</f>
        <v/>
      </c>
      <c r="D20" s="29" t="str">
        <f>IF(Tabla59[[#This Row],[N° Autorización SAG]]&lt;&gt;"",$L$7,"")</f>
        <v/>
      </c>
      <c r="E20" s="29" t="str">
        <f>IF(Tabla59[[#This Row],[N° Autorización SAG]]&lt;&gt;"",$L$8,"")</f>
        <v/>
      </c>
      <c r="F20" s="29" t="str">
        <f>IFERROR(IF(Tabla59[[#This Row],[N° Autorización SAG]]&lt;&gt;"",CONCATENATE($L$13,"-",$N$13,"-",$L$8,"-",$L$10),""),"")</f>
        <v/>
      </c>
      <c r="G20" s="31" t="str">
        <f>IF(Tabla59[[#This Row],[N° Autorización SAG]]&lt;&gt;"",$L$6,"")</f>
        <v/>
      </c>
      <c r="H20" s="29" t="str">
        <f>IF(Tabla59[[#This Row],[N° Autorización SAG]]&lt;&gt;"",$L$11,"")</f>
        <v/>
      </c>
      <c r="I20" s="29" t="str">
        <f>IF(Tabla59[[#This Row],[Nombre Comercial]]&lt;&gt;"",$L$12,"")</f>
        <v/>
      </c>
      <c r="J20" s="30"/>
      <c r="K20" s="28" t="str">
        <f>IF($J20="","",IFERROR(VLOOKUP($J20,Productos_Autorizados[[Nº SAG]:[NOMBRE COMERCIAL ]],2,FALSE),"El N° de autorización no es correcto"))</f>
        <v/>
      </c>
      <c r="L20" s="23"/>
      <c r="M20" s="23"/>
      <c r="N20" s="23"/>
      <c r="O20" s="23"/>
      <c r="P20" s="23"/>
      <c r="Q20" s="23"/>
      <c r="R20" s="23" t="str">
        <f>+IFERROR(IF(Tabla59[[#This Row],[En Stock a la fecha de la declaracion]]="NO","NO_APLICA",""),"")</f>
        <v/>
      </c>
      <c r="S20" s="23" t="str">
        <f>+IFERROR(IF(Tabla59[[#This Row],[En Stock a la fecha de la declaracion]]="NO","NO_APLICA",""),"")</f>
        <v/>
      </c>
      <c r="T20" s="23" t="str">
        <f>+IFERROR(IF(Tabla59[[#This Row],[En Stock a la fecha de la declaracion]]="NO","NO_APLICA",""),"")</f>
        <v/>
      </c>
      <c r="U20" s="23" t="str">
        <f>+IFERROR(IF(Tabla59[[#This Row],[En Stock a la fecha de la declaracion]]="NO","NO_APLICA",""),"")</f>
        <v/>
      </c>
      <c r="V20" s="23"/>
      <c r="W20" s="13"/>
      <c r="X20" s="13"/>
      <c r="Y20" s="13"/>
    </row>
    <row r="21" spans="2:25">
      <c r="B21" s="31" t="str">
        <f>IF(Tabla59[[#This Row],[N° Autorización SAG]]&lt;&gt;"",CONCATENATE($L$13,"-",$N$13),"")</f>
        <v/>
      </c>
      <c r="C21" s="29" t="str">
        <f>IF(Tabla59[[#This Row],[N° Autorización SAG]]&lt;&gt;"",$L$10,"")</f>
        <v/>
      </c>
      <c r="D21" s="29" t="str">
        <f>IF(Tabla59[[#This Row],[N° Autorización SAG]]&lt;&gt;"",$L$7,"")</f>
        <v/>
      </c>
      <c r="E21" s="29" t="str">
        <f>IF(Tabla59[[#This Row],[N° Autorización SAG]]&lt;&gt;"",$L$8,"")</f>
        <v/>
      </c>
      <c r="F21" s="29" t="str">
        <f>IFERROR(IF(Tabla59[[#This Row],[N° Autorización SAG]]&lt;&gt;"",CONCATENATE($L$13,"-",$N$13,"-",$L$8,"-",$L$10),""),"")</f>
        <v/>
      </c>
      <c r="G21" s="31" t="str">
        <f>IF(Tabla59[[#This Row],[N° Autorización SAG]]&lt;&gt;"",$L$6,"")</f>
        <v/>
      </c>
      <c r="H21" s="29" t="str">
        <f>IF(Tabla59[[#This Row],[N° Autorización SAG]]&lt;&gt;"",$L$11,"")</f>
        <v/>
      </c>
      <c r="I21" s="29" t="str">
        <f>IF(Tabla59[[#This Row],[Nombre Comercial]]&lt;&gt;"",$L$12,"")</f>
        <v/>
      </c>
      <c r="J21" s="30"/>
      <c r="K21" s="28" t="str">
        <f>IF($J21="","",IFERROR(VLOOKUP($J21,Productos_Autorizados[[Nº SAG]:[NOMBRE COMERCIAL ]],2,FALSE),"El N° de autorización no es correcto"))</f>
        <v/>
      </c>
      <c r="L21" s="23"/>
      <c r="M21" s="23"/>
      <c r="N21" s="23"/>
      <c r="O21" s="23"/>
      <c r="P21" s="23"/>
      <c r="Q21" s="23"/>
      <c r="R21" s="23" t="str">
        <f>+IFERROR(IF(Tabla59[[#This Row],[En Stock a la fecha de la declaracion]]="NO","NO_APLICA",""),"")</f>
        <v/>
      </c>
      <c r="S21" s="23" t="str">
        <f>+IFERROR(IF(Tabla59[[#This Row],[En Stock a la fecha de la declaracion]]="NO","NO_APLICA",""),"")</f>
        <v/>
      </c>
      <c r="T21" s="23" t="str">
        <f>+IFERROR(IF(Tabla59[[#This Row],[En Stock a la fecha de la declaracion]]="NO","NO_APLICA",""),"")</f>
        <v/>
      </c>
      <c r="U21" s="23" t="str">
        <f>+IFERROR(IF(Tabla59[[#This Row],[En Stock a la fecha de la declaracion]]="NO","NO_APLICA",""),"")</f>
        <v/>
      </c>
      <c r="V21" s="23"/>
      <c r="W21" s="13"/>
      <c r="X21" s="13"/>
      <c r="Y21" s="13"/>
    </row>
    <row r="22" spans="2:25">
      <c r="B22" s="31" t="str">
        <f>IF(Tabla59[[#This Row],[N° Autorización SAG]]&lt;&gt;"",CONCATENATE($L$13,"-",$N$13),"")</f>
        <v/>
      </c>
      <c r="C22" s="29" t="str">
        <f>IF(Tabla59[[#This Row],[N° Autorización SAG]]&lt;&gt;"",$L$10,"")</f>
        <v/>
      </c>
      <c r="D22" s="29" t="str">
        <f>IF(Tabla59[[#This Row],[N° Autorización SAG]]&lt;&gt;"",$L$7,"")</f>
        <v/>
      </c>
      <c r="E22" s="29" t="str">
        <f>IF(Tabla59[[#This Row],[N° Autorización SAG]]&lt;&gt;"",$L$8,"")</f>
        <v/>
      </c>
      <c r="F22" s="29" t="str">
        <f>IFERROR(IF(Tabla59[[#This Row],[N° Autorización SAG]]&lt;&gt;"",CONCATENATE($L$13,"-",$N$13,"-",$L$8,"-",$L$10),""),"")</f>
        <v/>
      </c>
      <c r="G22" s="31" t="str">
        <f>IF(Tabla59[[#This Row],[N° Autorización SAG]]&lt;&gt;"",$L$6,"")</f>
        <v/>
      </c>
      <c r="H22" s="29" t="str">
        <f>IF(Tabla59[[#This Row],[N° Autorización SAG]]&lt;&gt;"",$L$11,"")</f>
        <v/>
      </c>
      <c r="I22" s="29" t="str">
        <f>IF(Tabla59[[#This Row],[Nombre Comercial]]&lt;&gt;"",$L$12,"")</f>
        <v/>
      </c>
      <c r="J22" s="30"/>
      <c r="K22" s="28" t="str">
        <f>IF($J22="","",IFERROR(VLOOKUP($J22,Productos_Autorizados[[Nº SAG]:[NOMBRE COMERCIAL ]],2,FALSE),"El N° de autorización no es correcto"))</f>
        <v/>
      </c>
      <c r="L22" s="23"/>
      <c r="M22" s="23"/>
      <c r="N22" s="23"/>
      <c r="O22" s="23"/>
      <c r="P22" s="23"/>
      <c r="Q22" s="23"/>
      <c r="R22" s="23" t="str">
        <f>+IFERROR(IF(Tabla59[[#This Row],[En Stock a la fecha de la declaracion]]="NO","NO_APLICA",""),"")</f>
        <v/>
      </c>
      <c r="S22" s="23" t="str">
        <f>+IFERROR(IF(Tabla59[[#This Row],[En Stock a la fecha de la declaracion]]="NO","NO_APLICA",""),"")</f>
        <v/>
      </c>
      <c r="T22" s="23" t="str">
        <f>+IFERROR(IF(Tabla59[[#This Row],[En Stock a la fecha de la declaracion]]="NO","NO_APLICA",""),"")</f>
        <v/>
      </c>
      <c r="U22" s="23" t="str">
        <f>+IFERROR(IF(Tabla59[[#This Row],[En Stock a la fecha de la declaracion]]="NO","NO_APLICA",""),"")</f>
        <v/>
      </c>
      <c r="V22" s="23"/>
      <c r="W22" s="13"/>
      <c r="X22" s="13"/>
      <c r="Y22" s="13"/>
    </row>
    <row r="23" spans="2:25">
      <c r="B23" s="31" t="str">
        <f>IF(Tabla59[[#This Row],[N° Autorización SAG]]&lt;&gt;"",CONCATENATE($L$13,"-",$N$13),"")</f>
        <v/>
      </c>
      <c r="C23" s="29" t="str">
        <f>IF(Tabla59[[#This Row],[N° Autorización SAG]]&lt;&gt;"",$L$10,"")</f>
        <v/>
      </c>
      <c r="D23" s="29" t="str">
        <f>IF(Tabla59[[#This Row],[N° Autorización SAG]]&lt;&gt;"",$L$7,"")</f>
        <v/>
      </c>
      <c r="E23" s="29" t="str">
        <f>IF(Tabla59[[#This Row],[N° Autorización SAG]]&lt;&gt;"",$L$8,"")</f>
        <v/>
      </c>
      <c r="F23" s="29" t="str">
        <f>IFERROR(IF(Tabla59[[#This Row],[N° Autorización SAG]]&lt;&gt;"",CONCATENATE($L$13,"-",$N$13,"-",$L$8,"-",$L$10),""),"")</f>
        <v/>
      </c>
      <c r="G23" s="31" t="str">
        <f>IF(Tabla59[[#This Row],[N° Autorización SAG]]&lt;&gt;"",$L$6,"")</f>
        <v/>
      </c>
      <c r="H23" s="29" t="str">
        <f>IF(Tabla59[[#This Row],[N° Autorización SAG]]&lt;&gt;"",$L$11,"")</f>
        <v/>
      </c>
      <c r="I23" s="29" t="str">
        <f>IF(Tabla59[[#This Row],[Nombre Comercial]]&lt;&gt;"",$L$12,"")</f>
        <v/>
      </c>
      <c r="J23" s="30"/>
      <c r="K23" s="28" t="str">
        <f>IF($J23="","",IFERROR(VLOOKUP($J23,Productos_Autorizados[[Nº SAG]:[NOMBRE COMERCIAL ]],2,FALSE),"El N° de autorización no es correcto"))</f>
        <v/>
      </c>
      <c r="L23" s="23"/>
      <c r="M23" s="23"/>
      <c r="N23" s="23"/>
      <c r="O23" s="23"/>
      <c r="P23" s="23"/>
      <c r="Q23" s="23"/>
      <c r="R23" s="23" t="str">
        <f>+IFERROR(IF(Tabla59[[#This Row],[En Stock a la fecha de la declaracion]]="NO","NO_APLICA",""),"")</f>
        <v/>
      </c>
      <c r="S23" s="23" t="str">
        <f>+IFERROR(IF(Tabla59[[#This Row],[En Stock a la fecha de la declaracion]]="NO","NO_APLICA",""),"")</f>
        <v/>
      </c>
      <c r="T23" s="23" t="str">
        <f>+IFERROR(IF(Tabla59[[#This Row],[En Stock a la fecha de la declaracion]]="NO","NO_APLICA",""),"")</f>
        <v/>
      </c>
      <c r="U23" s="23" t="str">
        <f>+IFERROR(IF(Tabla59[[#This Row],[En Stock a la fecha de la declaracion]]="NO","NO_APLICA",""),"")</f>
        <v/>
      </c>
      <c r="V23" s="23"/>
      <c r="W23" s="13"/>
      <c r="X23" s="13"/>
      <c r="Y23" s="13"/>
    </row>
    <row r="24" spans="2:25">
      <c r="B24" s="31" t="str">
        <f>IF(Tabla59[[#This Row],[N° Autorización SAG]]&lt;&gt;"",CONCATENATE($L$13,"-",$N$13),"")</f>
        <v/>
      </c>
      <c r="C24" s="29" t="str">
        <f>IF(Tabla59[[#This Row],[N° Autorización SAG]]&lt;&gt;"",$L$10,"")</f>
        <v/>
      </c>
      <c r="D24" s="29" t="str">
        <f>IF(Tabla59[[#This Row],[N° Autorización SAG]]&lt;&gt;"",$L$7,"")</f>
        <v/>
      </c>
      <c r="E24" s="29" t="str">
        <f>IF(Tabla59[[#This Row],[N° Autorización SAG]]&lt;&gt;"",$L$8,"")</f>
        <v/>
      </c>
      <c r="F24" s="29" t="str">
        <f>IFERROR(IF(Tabla59[[#This Row],[N° Autorización SAG]]&lt;&gt;"",CONCATENATE($L$13,"-",$N$13,"-",$L$8,"-",$L$10),""),"")</f>
        <v/>
      </c>
      <c r="G24" s="31" t="str">
        <f>IF(Tabla59[[#This Row],[N° Autorización SAG]]&lt;&gt;"",$L$6,"")</f>
        <v/>
      </c>
      <c r="H24" s="29" t="str">
        <f>IF(Tabla59[[#This Row],[N° Autorización SAG]]&lt;&gt;"",$L$11,"")</f>
        <v/>
      </c>
      <c r="I24" s="29" t="str">
        <f>IF(Tabla59[[#This Row],[Nombre Comercial]]&lt;&gt;"",$L$12,"")</f>
        <v/>
      </c>
      <c r="J24" s="30"/>
      <c r="K24" s="28" t="str">
        <f>IF($J24="","",IFERROR(VLOOKUP($J24,Productos_Autorizados[[Nº SAG]:[NOMBRE COMERCIAL ]],2,FALSE),"El N° de autorización no es correcto"))</f>
        <v/>
      </c>
      <c r="L24" s="23"/>
      <c r="M24" s="23"/>
      <c r="N24" s="23"/>
      <c r="O24" s="23"/>
      <c r="P24" s="23"/>
      <c r="Q24" s="23"/>
      <c r="R24" s="23" t="str">
        <f>+IFERROR(IF(Tabla59[[#This Row],[En Stock a la fecha de la declaracion]]="NO","NO_APLICA",""),"")</f>
        <v/>
      </c>
      <c r="S24" s="23" t="str">
        <f>+IFERROR(IF(Tabla59[[#This Row],[En Stock a la fecha de la declaracion]]="NO","NO_APLICA",""),"")</f>
        <v/>
      </c>
      <c r="T24" s="23" t="str">
        <f>+IFERROR(IF(Tabla59[[#This Row],[En Stock a la fecha de la declaracion]]="NO","NO_APLICA",""),"")</f>
        <v/>
      </c>
      <c r="U24" s="23" t="str">
        <f>+IFERROR(IF(Tabla59[[#This Row],[En Stock a la fecha de la declaracion]]="NO","NO_APLICA",""),"")</f>
        <v/>
      </c>
      <c r="V24" s="23"/>
      <c r="W24" s="13"/>
      <c r="X24" s="13"/>
      <c r="Y24" s="13"/>
    </row>
    <row r="25" spans="2:25">
      <c r="B25" s="31" t="str">
        <f>IF(Tabla59[[#This Row],[N° Autorización SAG]]&lt;&gt;"",CONCATENATE($L$13,"-",$N$13),"")</f>
        <v/>
      </c>
      <c r="C25" s="29" t="str">
        <f>IF(Tabla59[[#This Row],[N° Autorización SAG]]&lt;&gt;"",$L$10,"")</f>
        <v/>
      </c>
      <c r="D25" s="29" t="str">
        <f>IF(Tabla59[[#This Row],[N° Autorización SAG]]&lt;&gt;"",$L$7,"")</f>
        <v/>
      </c>
      <c r="E25" s="29" t="str">
        <f>IF(Tabla59[[#This Row],[N° Autorización SAG]]&lt;&gt;"",$L$8,"")</f>
        <v/>
      </c>
      <c r="F25" s="29" t="str">
        <f>IFERROR(IF(Tabla59[[#This Row],[N° Autorización SAG]]&lt;&gt;"",CONCATENATE($L$13,"-",$N$13,"-",$L$8,"-",$L$10),""),"")</f>
        <v/>
      </c>
      <c r="G25" s="31" t="str">
        <f>IF(Tabla59[[#This Row],[N° Autorización SAG]]&lt;&gt;"",$L$6,"")</f>
        <v/>
      </c>
      <c r="H25" s="29" t="str">
        <f>IF(Tabla59[[#This Row],[N° Autorización SAG]]&lt;&gt;"",$L$11,"")</f>
        <v/>
      </c>
      <c r="I25" s="29" t="str">
        <f>IF(Tabla59[[#This Row],[Nombre Comercial]]&lt;&gt;"",$L$12,"")</f>
        <v/>
      </c>
      <c r="J25" s="30"/>
      <c r="K25" s="28" t="str">
        <f>IF($J25="","",IFERROR(VLOOKUP($J25,Productos_Autorizados[[Nº SAG]:[NOMBRE COMERCIAL ]],2,FALSE),"El N° de autorización no es correcto"))</f>
        <v/>
      </c>
      <c r="L25" s="23"/>
      <c r="M25" s="23"/>
      <c r="N25" s="23"/>
      <c r="O25" s="23"/>
      <c r="P25" s="23"/>
      <c r="Q25" s="23"/>
      <c r="R25" s="23" t="str">
        <f>+IFERROR(IF(Tabla59[[#This Row],[En Stock a la fecha de la declaracion]]="NO","NO_APLICA",""),"")</f>
        <v/>
      </c>
      <c r="S25" s="23" t="str">
        <f>+IFERROR(IF(Tabla59[[#This Row],[En Stock a la fecha de la declaracion]]="NO","NO_APLICA",""),"")</f>
        <v/>
      </c>
      <c r="T25" s="23" t="str">
        <f>+IFERROR(IF(Tabla59[[#This Row],[En Stock a la fecha de la declaracion]]="NO","NO_APLICA",""),"")</f>
        <v/>
      </c>
      <c r="U25" s="23" t="str">
        <f>+IFERROR(IF(Tabla59[[#This Row],[En Stock a la fecha de la declaracion]]="NO","NO_APLICA",""),"")</f>
        <v/>
      </c>
      <c r="V25" s="23"/>
      <c r="W25" s="13"/>
      <c r="X25" s="13"/>
      <c r="Y25" s="13"/>
    </row>
    <row r="26" spans="2:25">
      <c r="B26" s="31" t="str">
        <f>IF(Tabla59[[#This Row],[N° Autorización SAG]]&lt;&gt;"",CONCATENATE($L$13,"-",$N$13),"")</f>
        <v/>
      </c>
      <c r="C26" s="29" t="str">
        <f>IF(Tabla59[[#This Row],[N° Autorización SAG]]&lt;&gt;"",$L$10,"")</f>
        <v/>
      </c>
      <c r="D26" s="29" t="str">
        <f>IF(Tabla59[[#This Row],[N° Autorización SAG]]&lt;&gt;"",$L$7,"")</f>
        <v/>
      </c>
      <c r="E26" s="29" t="str">
        <f>IF(Tabla59[[#This Row],[N° Autorización SAG]]&lt;&gt;"",$L$8,"")</f>
        <v/>
      </c>
      <c r="F26" s="29" t="str">
        <f>IFERROR(IF(Tabla59[[#This Row],[N° Autorización SAG]]&lt;&gt;"",CONCATENATE($L$13,"-",$N$13,"-",$L$8,"-",$L$10),""),"")</f>
        <v/>
      </c>
      <c r="G26" s="31" t="str">
        <f>IF(Tabla59[[#This Row],[N° Autorización SAG]]&lt;&gt;"",$L$6,"")</f>
        <v/>
      </c>
      <c r="H26" s="29" t="str">
        <f>IF(Tabla59[[#This Row],[N° Autorización SAG]]&lt;&gt;"",$L$11,"")</f>
        <v/>
      </c>
      <c r="I26" s="29" t="str">
        <f>IF(Tabla59[[#This Row],[Nombre Comercial]]&lt;&gt;"",$L$12,"")</f>
        <v/>
      </c>
      <c r="J26" s="30"/>
      <c r="K26" s="28" t="str">
        <f>IF($J26="","",IFERROR(VLOOKUP($J26,Productos_Autorizados[[Nº SAG]:[NOMBRE COMERCIAL ]],2,FALSE),"El N° de autorización no es correcto"))</f>
        <v/>
      </c>
      <c r="L26" s="23"/>
      <c r="M26" s="23"/>
      <c r="N26" s="23"/>
      <c r="O26" s="23"/>
      <c r="P26" s="23"/>
      <c r="Q26" s="23"/>
      <c r="R26" s="23" t="str">
        <f>+IFERROR(IF(Tabla59[[#This Row],[En Stock a la fecha de la declaracion]]="NO","NO_APLICA",""),"")</f>
        <v/>
      </c>
      <c r="S26" s="23" t="str">
        <f>+IFERROR(IF(Tabla59[[#This Row],[En Stock a la fecha de la declaracion]]="NO","NO_APLICA",""),"")</f>
        <v/>
      </c>
      <c r="T26" s="23" t="str">
        <f>+IFERROR(IF(Tabla59[[#This Row],[En Stock a la fecha de la declaracion]]="NO","NO_APLICA",""),"")</f>
        <v/>
      </c>
      <c r="U26" s="23" t="str">
        <f>+IFERROR(IF(Tabla59[[#This Row],[En Stock a la fecha de la declaracion]]="NO","NO_APLICA",""),"")</f>
        <v/>
      </c>
      <c r="V26" s="23"/>
      <c r="W26" s="13"/>
      <c r="X26" s="13"/>
      <c r="Y26" s="13"/>
    </row>
    <row r="27" spans="2:25">
      <c r="B27" s="31" t="str">
        <f>IF(Tabla59[[#This Row],[N° Autorización SAG]]&lt;&gt;"",CONCATENATE($L$13,"-",$N$13),"")</f>
        <v/>
      </c>
      <c r="C27" s="29" t="str">
        <f>IF(Tabla59[[#This Row],[N° Autorización SAG]]&lt;&gt;"",$L$10,"")</f>
        <v/>
      </c>
      <c r="D27" s="29" t="str">
        <f>IF(Tabla59[[#This Row],[N° Autorización SAG]]&lt;&gt;"",$L$7,"")</f>
        <v/>
      </c>
      <c r="E27" s="29" t="str">
        <f>IF(Tabla59[[#This Row],[N° Autorización SAG]]&lt;&gt;"",$L$8,"")</f>
        <v/>
      </c>
      <c r="F27" s="29" t="str">
        <f>IFERROR(IF(Tabla59[[#This Row],[N° Autorización SAG]]&lt;&gt;"",CONCATENATE($L$13,"-",$N$13,"-",$L$8,"-",$L$10),""),"")</f>
        <v/>
      </c>
      <c r="G27" s="31" t="str">
        <f>IF(Tabla59[[#This Row],[N° Autorización SAG]]&lt;&gt;"",$L$6,"")</f>
        <v/>
      </c>
      <c r="H27" s="29" t="str">
        <f>IF(Tabla59[[#This Row],[N° Autorización SAG]]&lt;&gt;"",$L$11,"")</f>
        <v/>
      </c>
      <c r="I27" s="29" t="str">
        <f>IF(Tabla59[[#This Row],[Nombre Comercial]]&lt;&gt;"",$L$12,"")</f>
        <v/>
      </c>
      <c r="J27" s="30"/>
      <c r="K27" s="28" t="str">
        <f>IF($J27="","",IFERROR(VLOOKUP($J27,Productos_Autorizados[[Nº SAG]:[NOMBRE COMERCIAL ]],2,FALSE),"El N° de autorización no es correcto"))</f>
        <v/>
      </c>
      <c r="L27" s="23"/>
      <c r="M27" s="23"/>
      <c r="N27" s="23"/>
      <c r="O27" s="23"/>
      <c r="P27" s="23"/>
      <c r="Q27" s="23"/>
      <c r="R27" s="23" t="str">
        <f>+IFERROR(IF(Tabla59[[#This Row],[En Stock a la fecha de la declaracion]]="NO","NO_APLICA",""),"")</f>
        <v/>
      </c>
      <c r="S27" s="23" t="str">
        <f>+IFERROR(IF(Tabla59[[#This Row],[En Stock a la fecha de la declaracion]]="NO","NO_APLICA",""),"")</f>
        <v/>
      </c>
      <c r="T27" s="23" t="str">
        <f>+IFERROR(IF(Tabla59[[#This Row],[En Stock a la fecha de la declaracion]]="NO","NO_APLICA",""),"")</f>
        <v/>
      </c>
      <c r="U27" s="23" t="str">
        <f>+IFERROR(IF(Tabla59[[#This Row],[En Stock a la fecha de la declaracion]]="NO","NO_APLICA",""),"")</f>
        <v/>
      </c>
      <c r="V27" s="23"/>
      <c r="W27" s="13"/>
      <c r="X27" s="13"/>
      <c r="Y27" s="13"/>
    </row>
    <row r="28" spans="2:25">
      <c r="B28" s="52" t="str">
        <f>IF(Tabla59[[#This Row],[N° Autorización SAG]]&lt;&gt;"",CONCATENATE($L$13,"-",$N$13),"")</f>
        <v/>
      </c>
      <c r="C28" s="53" t="str">
        <f>IF(Tabla59[[#This Row],[N° Autorización SAG]]&lt;&gt;"",$L$10,"")</f>
        <v/>
      </c>
      <c r="D28" s="53" t="str">
        <f>IF(Tabla59[[#This Row],[N° Autorización SAG]]&lt;&gt;"",$L$7,"")</f>
        <v/>
      </c>
      <c r="E28" s="53" t="str">
        <f>IF(Tabla59[[#This Row],[N° Autorización SAG]]&lt;&gt;"",$L$8,"")</f>
        <v/>
      </c>
      <c r="F28" s="53" t="str">
        <f>IFERROR(IF(Tabla59[[#This Row],[N° Autorización SAG]]&lt;&gt;"",CONCATENATE($L$13,"-",$N$13,"-",$L$8,"-",$L$10),""),"")</f>
        <v/>
      </c>
      <c r="G28" s="52" t="str">
        <f>IF(Tabla59[[#This Row],[N° Autorización SAG]]&lt;&gt;"",$L$6,"")</f>
        <v/>
      </c>
      <c r="H28" s="55" t="str">
        <f>IF(Tabla59[[#This Row],[N° Autorización SAG]]&lt;&gt;"",$L$11,"")</f>
        <v/>
      </c>
      <c r="I28" s="55" t="str">
        <f>IF(Tabla59[[#This Row],[Nombre Comercial]]&lt;&gt;"",$L$12,"")</f>
        <v/>
      </c>
      <c r="J28" s="30"/>
      <c r="K28" s="28" t="str">
        <f>IF($J28="","",IFERROR(VLOOKUP($J28,Productos_Autorizados[[Nº SAG]:[NOMBRE COMERCIAL ]],2,FALSE),"El N° de autorización no es correcto"))</f>
        <v/>
      </c>
      <c r="L28" s="23"/>
      <c r="M28" s="23"/>
      <c r="N28" s="23"/>
      <c r="O28" s="23"/>
      <c r="P28" s="23"/>
      <c r="Q28" s="23"/>
      <c r="R28" s="23" t="str">
        <f>+IFERROR(IF(Tabla59[[#This Row],[En Stock a la fecha de la declaracion]]="NO","NO_APLICA",""),"")</f>
        <v/>
      </c>
      <c r="S28" s="23" t="str">
        <f>+IFERROR(IF(Tabla59[[#This Row],[En Stock a la fecha de la declaracion]]="NO","NO_APLICA",""),"")</f>
        <v/>
      </c>
      <c r="T28" s="23" t="str">
        <f>+IFERROR(IF(Tabla59[[#This Row],[En Stock a la fecha de la declaracion]]="NO","NO_APLICA",""),"")</f>
        <v/>
      </c>
      <c r="U28" s="23" t="str">
        <f>+IFERROR(IF(Tabla59[[#This Row],[En Stock a la fecha de la declaracion]]="NO","NO_APLICA",""),"")</f>
        <v/>
      </c>
      <c r="V28" s="23"/>
    </row>
    <row r="29" spans="2:25">
      <c r="B29" s="52" t="str">
        <f>IF(Tabla59[[#This Row],[N° Autorización SAG]]&lt;&gt;"",CONCATENATE($L$13,"-",$N$13),"")</f>
        <v/>
      </c>
      <c r="C29" s="53" t="str">
        <f>IF(Tabla59[[#This Row],[N° Autorización SAG]]&lt;&gt;"",$L$10,"")</f>
        <v/>
      </c>
      <c r="D29" s="53" t="str">
        <f>IF(Tabla59[[#This Row],[N° Autorización SAG]]&lt;&gt;"",$L$7,"")</f>
        <v/>
      </c>
      <c r="E29" s="53" t="str">
        <f>IF(Tabla59[[#This Row],[N° Autorización SAG]]&lt;&gt;"",$L$8,"")</f>
        <v/>
      </c>
      <c r="F29" s="53" t="str">
        <f>IFERROR(IF(Tabla59[[#This Row],[N° Autorización SAG]]&lt;&gt;"",CONCATENATE($L$13,"-",$N$13,"-",$L$8,"-",$L$10),""),"")</f>
        <v/>
      </c>
      <c r="G29" s="52" t="str">
        <f>IF(Tabla59[[#This Row],[N° Autorización SAG]]&lt;&gt;"",$L$6,"")</f>
        <v/>
      </c>
      <c r="H29" s="55" t="str">
        <f>IF(Tabla59[[#This Row],[N° Autorización SAG]]&lt;&gt;"",$L$11,"")</f>
        <v/>
      </c>
      <c r="I29" s="55" t="str">
        <f>IF(Tabla59[[#This Row],[Nombre Comercial]]&lt;&gt;"",$L$12,"")</f>
        <v/>
      </c>
      <c r="J29" s="30"/>
      <c r="K29" s="28" t="str">
        <f>IF($J29="","",IFERROR(VLOOKUP($J29,Productos_Autorizados[[Nº SAG]:[NOMBRE COMERCIAL ]],2,FALSE),"El N° de autorización no es correcto"))</f>
        <v/>
      </c>
      <c r="L29" s="23"/>
      <c r="M29" s="23"/>
      <c r="N29" s="23"/>
      <c r="O29" s="23"/>
      <c r="P29" s="23"/>
      <c r="Q29" s="23"/>
      <c r="R29" s="23" t="str">
        <f>+IFERROR(IF(Tabla59[[#This Row],[En Stock a la fecha de la declaracion]]="NO","NO_APLICA",""),"")</f>
        <v/>
      </c>
      <c r="S29" s="23" t="str">
        <f>+IFERROR(IF(Tabla59[[#This Row],[En Stock a la fecha de la declaracion]]="NO","NO_APLICA",""),"")</f>
        <v/>
      </c>
      <c r="T29" s="23" t="str">
        <f>+IFERROR(IF(Tabla59[[#This Row],[En Stock a la fecha de la declaracion]]="NO","NO_APLICA",""),"")</f>
        <v/>
      </c>
      <c r="U29" s="23" t="str">
        <f>+IFERROR(IF(Tabla59[[#This Row],[En Stock a la fecha de la declaracion]]="NO","NO_APLICA",""),"")</f>
        <v/>
      </c>
      <c r="V29" s="23"/>
    </row>
    <row r="30" spans="2:25" s="50" customFormat="1" ht="33" customHeight="1">
      <c r="B30" s="52" t="str">
        <f>IF(Tabla59[[#This Row],[N° Autorización SAG]]&lt;&gt;"",CONCATENATE($L$13,"-",$N$13),"")</f>
        <v/>
      </c>
      <c r="C30" s="54" t="str">
        <f>IF(Tabla59[[#This Row],[N° Autorización SAG]]&lt;&gt;"",$L$10,"")</f>
        <v/>
      </c>
      <c r="D30" s="54" t="str">
        <f>IF(Tabla59[[#This Row],[N° Autorización SAG]]&lt;&gt;"",$L$7,"")</f>
        <v/>
      </c>
      <c r="E30" s="54" t="str">
        <f>IF(Tabla59[[#This Row],[N° Autorización SAG]]&lt;&gt;"",$L$8,"")</f>
        <v/>
      </c>
      <c r="F30" s="54" t="str">
        <f>IFERROR(IF(Tabla59[[#This Row],[N° Autorización SAG]]&lt;&gt;"",CONCATENATE($L$13,"-",$N$13,"-",$L$8,"-",$L$10),""),"")</f>
        <v/>
      </c>
      <c r="G30" s="52" t="str">
        <f>IF(Tabla59[[#This Row],[N° Autorización SAG]]&lt;&gt;"",$L$6,"")</f>
        <v/>
      </c>
      <c r="H30" s="56" t="str">
        <f>IF(Tabla59[[#This Row],[N° Autorización SAG]]&lt;&gt;"",$L$11,"")</f>
        <v/>
      </c>
      <c r="I30" s="56" t="str">
        <f>IF(Tabla59[[#This Row],[Nombre Comercial]]&lt;&gt;"",$L$12,"")</f>
        <v/>
      </c>
      <c r="J30" s="30"/>
      <c r="K30" s="28" t="str">
        <f>IF($J30="","",IFERROR(VLOOKUP($J30,Productos_Autorizados[[Nº SAG]:[NOMBRE COMERCIAL ]],2,FALSE),"El N° de autorización no es correcto"))</f>
        <v/>
      </c>
      <c r="L30" s="23"/>
      <c r="M30" s="23"/>
      <c r="N30" s="23"/>
      <c r="O30" s="23"/>
      <c r="P30" s="23"/>
      <c r="Q30" s="23"/>
      <c r="R30" s="23" t="str">
        <f>+IFERROR(IF(Tabla59[[#This Row],[En Stock a la fecha de la declaracion]]="NO","NO_APLICA",""),"")</f>
        <v/>
      </c>
      <c r="S30" s="23" t="str">
        <f>+IFERROR(IF(Tabla59[[#This Row],[En Stock a la fecha de la declaracion]]="NO","NO_APLICA",""),"")</f>
        <v/>
      </c>
      <c r="T30" s="23" t="str">
        <f>+IFERROR(IF(Tabla59[[#This Row],[En Stock a la fecha de la declaracion]]="NO","NO_APLICA",""),"")</f>
        <v/>
      </c>
      <c r="U30" s="23" t="str">
        <f>+IFERROR(IF(Tabla59[[#This Row],[En Stock a la fecha de la declaracion]]="NO","NO_APLICA",""),"")</f>
        <v/>
      </c>
      <c r="V30" s="23"/>
      <c r="W30" s="51"/>
      <c r="X30" s="51"/>
      <c r="Y30" s="51"/>
    </row>
    <row r="31" spans="2:25">
      <c r="B31" s="52" t="str">
        <f>IF(Tabla59[[#This Row],[N° Autorización SAG]]&lt;&gt;"",CONCATENATE($L$13,"-",$N$13),"")</f>
        <v/>
      </c>
      <c r="C31" s="53" t="str">
        <f>IF(Tabla59[[#This Row],[N° Autorización SAG]]&lt;&gt;"",$L$10,"")</f>
        <v/>
      </c>
      <c r="D31" s="53" t="str">
        <f>IF(Tabla59[[#This Row],[N° Autorización SAG]]&lt;&gt;"",$L$7,"")</f>
        <v/>
      </c>
      <c r="E31" s="53" t="str">
        <f>IF(Tabla59[[#This Row],[N° Autorización SAG]]&lt;&gt;"",$L$8,"")</f>
        <v/>
      </c>
      <c r="F31" s="53" t="str">
        <f>IFERROR(IF(Tabla59[[#This Row],[N° Autorización SAG]]&lt;&gt;"",CONCATENATE($L$13,"-",$N$13,"-",$L$8,"-",$L$10),""),"")</f>
        <v/>
      </c>
      <c r="G31" s="52" t="str">
        <f>IF(Tabla59[[#This Row],[N° Autorización SAG]]&lt;&gt;"",$L$6,"")</f>
        <v/>
      </c>
      <c r="H31" s="55" t="str">
        <f>IF(Tabla59[[#This Row],[N° Autorización SAG]]&lt;&gt;"",$L$11,"")</f>
        <v/>
      </c>
      <c r="I31" s="55" t="str">
        <f>IF(Tabla59[[#This Row],[Nombre Comercial]]&lt;&gt;"",$L$12,"")</f>
        <v/>
      </c>
      <c r="J31" s="30"/>
      <c r="K31" s="28" t="str">
        <f>IF($J31="","",IFERROR(VLOOKUP($J31,Productos_Autorizados[[Nº SAG]:[NOMBRE COMERCIAL ]],2,FALSE),"El N° de autorización no es correcto"))</f>
        <v/>
      </c>
      <c r="L31" s="23"/>
      <c r="M31" s="23"/>
      <c r="N31" s="23"/>
      <c r="O31" s="23"/>
      <c r="P31" s="23"/>
      <c r="Q31" s="23"/>
      <c r="R31" s="23" t="str">
        <f>+IFERROR(IF(Tabla59[[#This Row],[En Stock a la fecha de la declaracion]]="NO","NO_APLICA",""),"")</f>
        <v/>
      </c>
      <c r="S31" s="23" t="str">
        <f>+IFERROR(IF(Tabla59[[#This Row],[En Stock a la fecha de la declaracion]]="NO","NO_APLICA",""),"")</f>
        <v/>
      </c>
      <c r="T31" s="23" t="str">
        <f>+IFERROR(IF(Tabla59[[#This Row],[En Stock a la fecha de la declaracion]]="NO","NO_APLICA",""),"")</f>
        <v/>
      </c>
      <c r="U31" s="23" t="str">
        <f>+IFERROR(IF(Tabla59[[#This Row],[En Stock a la fecha de la declaracion]]="NO","NO_APLICA",""),"")</f>
        <v/>
      </c>
      <c r="V31" s="23"/>
    </row>
    <row r="32" spans="2:25">
      <c r="B32" s="52" t="str">
        <f>IF(Tabla59[[#This Row],[N° Autorización SAG]]&lt;&gt;"",CONCATENATE($L$13,"-",$N$13),"")</f>
        <v/>
      </c>
      <c r="C32" s="53" t="str">
        <f>IF(Tabla59[[#This Row],[N° Autorización SAG]]&lt;&gt;"",$L$10,"")</f>
        <v/>
      </c>
      <c r="D32" s="53" t="str">
        <f>IF(Tabla59[[#This Row],[N° Autorización SAG]]&lt;&gt;"",$L$7,"")</f>
        <v/>
      </c>
      <c r="E32" s="53" t="str">
        <f>IF(Tabla59[[#This Row],[N° Autorización SAG]]&lt;&gt;"",$L$8,"")</f>
        <v/>
      </c>
      <c r="F32" s="53" t="str">
        <f>IFERROR(IF(Tabla59[[#This Row],[N° Autorización SAG]]&lt;&gt;"",CONCATENATE($L$13,"-",$N$13,"-",$L$8,"-",$L$10),""),"")</f>
        <v/>
      </c>
      <c r="G32" s="52" t="str">
        <f>IF(Tabla59[[#This Row],[N° Autorización SAG]]&lt;&gt;"",$L$6,"")</f>
        <v/>
      </c>
      <c r="H32" s="55" t="str">
        <f>IF(Tabla59[[#This Row],[N° Autorización SAG]]&lt;&gt;"",$L$11,"")</f>
        <v/>
      </c>
      <c r="I32" s="55" t="str">
        <f>IF(Tabla59[[#This Row],[Nombre Comercial]]&lt;&gt;"",$L$12,"")</f>
        <v/>
      </c>
      <c r="J32" s="30"/>
      <c r="K32" s="28" t="str">
        <f>IF($J32="","",IFERROR(VLOOKUP($J32,Productos_Autorizados[[Nº SAG]:[NOMBRE COMERCIAL ]],2,FALSE),"El N° de autorización no es correcto"))</f>
        <v/>
      </c>
      <c r="L32" s="23"/>
      <c r="M32" s="23"/>
      <c r="N32" s="23"/>
      <c r="O32" s="23"/>
      <c r="P32" s="23"/>
      <c r="Q32" s="23"/>
      <c r="R32" s="23" t="str">
        <f>+IFERROR(IF(Tabla59[[#This Row],[En Stock a la fecha de la declaracion]]="NO","NO_APLICA",""),"")</f>
        <v/>
      </c>
      <c r="S32" s="23" t="str">
        <f>+IFERROR(IF(Tabla59[[#This Row],[En Stock a la fecha de la declaracion]]="NO","NO_APLICA",""),"")</f>
        <v/>
      </c>
      <c r="T32" s="23" t="str">
        <f>+IFERROR(IF(Tabla59[[#This Row],[En Stock a la fecha de la declaracion]]="NO","NO_APLICA",""),"")</f>
        <v/>
      </c>
      <c r="U32" s="23" t="str">
        <f>+IFERROR(IF(Tabla59[[#This Row],[En Stock a la fecha de la declaracion]]="NO","NO_APLICA",""),"")</f>
        <v/>
      </c>
      <c r="V32" s="23"/>
    </row>
    <row r="33" spans="2:22">
      <c r="B33" s="52" t="str">
        <f>IF(Tabla59[[#This Row],[N° Autorización SAG]]&lt;&gt;"",CONCATENATE($L$13,"-",$N$13),"")</f>
        <v/>
      </c>
      <c r="C33" s="53" t="str">
        <f>IF(Tabla59[[#This Row],[N° Autorización SAG]]&lt;&gt;"",$L$10,"")</f>
        <v/>
      </c>
      <c r="D33" s="53" t="str">
        <f>IF(Tabla59[[#This Row],[N° Autorización SAG]]&lt;&gt;"",$L$7,"")</f>
        <v/>
      </c>
      <c r="E33" s="53" t="str">
        <f>IF(Tabla59[[#This Row],[N° Autorización SAG]]&lt;&gt;"",$L$8,"")</f>
        <v/>
      </c>
      <c r="F33" s="53" t="str">
        <f>IFERROR(IF(Tabla59[[#This Row],[N° Autorización SAG]]&lt;&gt;"",CONCATENATE($L$13,"-",$N$13,"-",$L$8,"-",$L$10),""),"")</f>
        <v/>
      </c>
      <c r="G33" s="52" t="str">
        <f>IF(Tabla59[[#This Row],[N° Autorización SAG]]&lt;&gt;"",$L$6,"")</f>
        <v/>
      </c>
      <c r="H33" s="55" t="str">
        <f>IF(Tabla59[[#This Row],[N° Autorización SAG]]&lt;&gt;"",$L$11,"")</f>
        <v/>
      </c>
      <c r="I33" s="55" t="str">
        <f>IF(Tabla59[[#This Row],[Nombre Comercial]]&lt;&gt;"",$L$12,"")</f>
        <v/>
      </c>
      <c r="J33" s="30"/>
      <c r="K33" s="28" t="str">
        <f>IF($J33="","",IFERROR(VLOOKUP($J33,Productos_Autorizados[[Nº SAG]:[NOMBRE COMERCIAL ]],2,FALSE),"El N° de autorización no es correcto"))</f>
        <v/>
      </c>
      <c r="L33" s="23"/>
      <c r="M33" s="23"/>
      <c r="N33" s="23"/>
      <c r="O33" s="23"/>
      <c r="P33" s="23"/>
      <c r="Q33" s="23"/>
      <c r="R33" s="23" t="str">
        <f>+IFERROR(IF(Tabla59[[#This Row],[En Stock a la fecha de la declaracion]]="NO","NO_APLICA",""),"")</f>
        <v/>
      </c>
      <c r="S33" s="23" t="str">
        <f>+IFERROR(IF(Tabla59[[#This Row],[En Stock a la fecha de la declaracion]]="NO","NO_APLICA",""),"")</f>
        <v/>
      </c>
      <c r="T33" s="23" t="str">
        <f>+IFERROR(IF(Tabla59[[#This Row],[En Stock a la fecha de la declaracion]]="NO","NO_APLICA",""),"")</f>
        <v/>
      </c>
      <c r="U33" s="23" t="str">
        <f>+IFERROR(IF(Tabla59[[#This Row],[En Stock a la fecha de la declaracion]]="NO","NO_APLICA",""),"")</f>
        <v/>
      </c>
      <c r="V33" s="23"/>
    </row>
    <row r="34" spans="2:22">
      <c r="B34" s="52" t="str">
        <f>IF(Tabla59[[#This Row],[N° Autorización SAG]]&lt;&gt;"",CONCATENATE($L$13,"-",$N$13),"")</f>
        <v/>
      </c>
      <c r="C34" s="53" t="str">
        <f>IF(Tabla59[[#This Row],[N° Autorización SAG]]&lt;&gt;"",$L$10,"")</f>
        <v/>
      </c>
      <c r="D34" s="53" t="str">
        <f>IF(Tabla59[[#This Row],[N° Autorización SAG]]&lt;&gt;"",$L$7,"")</f>
        <v/>
      </c>
      <c r="E34" s="53" t="str">
        <f>IF(Tabla59[[#This Row],[N° Autorización SAG]]&lt;&gt;"",$L$8,"")</f>
        <v/>
      </c>
      <c r="F34" s="53" t="str">
        <f>IFERROR(IF(Tabla59[[#This Row],[N° Autorización SAG]]&lt;&gt;"",CONCATENATE($L$13,"-",$N$13,"-",$L$8,"-",$L$10),""),"")</f>
        <v/>
      </c>
      <c r="G34" s="52" t="str">
        <f>IF(Tabla59[[#This Row],[N° Autorización SAG]]&lt;&gt;"",$L$6,"")</f>
        <v/>
      </c>
      <c r="H34" s="55" t="str">
        <f>IF(Tabla59[[#This Row],[N° Autorización SAG]]&lt;&gt;"",$L$11,"")</f>
        <v/>
      </c>
      <c r="I34" s="55" t="str">
        <f>IF(Tabla59[[#This Row],[Nombre Comercial]]&lt;&gt;"",$L$12,"")</f>
        <v/>
      </c>
      <c r="J34" s="30"/>
      <c r="K34" s="28" t="str">
        <f>IF($J34="","",IFERROR(VLOOKUP($J34,Productos_Autorizados[[Nº SAG]:[NOMBRE COMERCIAL ]],2,FALSE),"El N° de autorización no es correcto"))</f>
        <v/>
      </c>
      <c r="L34" s="23"/>
      <c r="M34" s="23"/>
      <c r="N34" s="23"/>
      <c r="O34" s="23"/>
      <c r="P34" s="23"/>
      <c r="Q34" s="23"/>
      <c r="R34" s="23" t="str">
        <f>+IFERROR(IF(Tabla59[[#This Row],[En Stock a la fecha de la declaracion]]="NO","NO_APLICA",""),"")</f>
        <v/>
      </c>
      <c r="S34" s="23" t="str">
        <f>+IFERROR(IF(Tabla59[[#This Row],[En Stock a la fecha de la declaracion]]="NO","NO_APLICA",""),"")</f>
        <v/>
      </c>
      <c r="T34" s="23" t="str">
        <f>+IFERROR(IF(Tabla59[[#This Row],[En Stock a la fecha de la declaracion]]="NO","NO_APLICA",""),"")</f>
        <v/>
      </c>
      <c r="U34" s="23" t="str">
        <f>+IFERROR(IF(Tabla59[[#This Row],[En Stock a la fecha de la declaracion]]="NO","NO_APLICA",""),"")</f>
        <v/>
      </c>
      <c r="V34" s="23"/>
    </row>
    <row r="35" spans="2:22">
      <c r="B35" s="52" t="str">
        <f>IF(Tabla59[[#This Row],[N° Autorización SAG]]&lt;&gt;"",CONCATENATE($L$13,"-",$N$13),"")</f>
        <v/>
      </c>
      <c r="C35" s="53" t="str">
        <f>IF(Tabla59[[#This Row],[N° Autorización SAG]]&lt;&gt;"",$L$10,"")</f>
        <v/>
      </c>
      <c r="D35" s="53" t="str">
        <f>IF(Tabla59[[#This Row],[N° Autorización SAG]]&lt;&gt;"",$L$7,"")</f>
        <v/>
      </c>
      <c r="E35" s="53" t="str">
        <f>IF(Tabla59[[#This Row],[N° Autorización SAG]]&lt;&gt;"",$L$8,"")</f>
        <v/>
      </c>
      <c r="F35" s="53" t="str">
        <f>IFERROR(IF(Tabla59[[#This Row],[N° Autorización SAG]]&lt;&gt;"",CONCATENATE($L$13,"-",$N$13,"-",$L$8,"-",$L$10),""),"")</f>
        <v/>
      </c>
      <c r="G35" s="52" t="str">
        <f>IF(Tabla59[[#This Row],[N° Autorización SAG]]&lt;&gt;"",$L$6,"")</f>
        <v/>
      </c>
      <c r="H35" s="55" t="str">
        <f>IF(Tabla59[[#This Row],[N° Autorización SAG]]&lt;&gt;"",$L$11,"")</f>
        <v/>
      </c>
      <c r="I35" s="55" t="str">
        <f>IF(Tabla59[[#This Row],[Nombre Comercial]]&lt;&gt;"",$L$12,"")</f>
        <v/>
      </c>
      <c r="J35" s="30"/>
      <c r="K35" s="28" t="str">
        <f>IF($J35="","",IFERROR(VLOOKUP($J35,Productos_Autorizados[[Nº SAG]:[NOMBRE COMERCIAL ]],2,FALSE),"El N° de autorización no es correcto"))</f>
        <v/>
      </c>
      <c r="L35" s="23"/>
      <c r="M35" s="23"/>
      <c r="N35" s="23"/>
      <c r="O35" s="23"/>
      <c r="P35" s="23"/>
      <c r="Q35" s="23"/>
      <c r="R35" s="23" t="str">
        <f>+IFERROR(IF(Tabla59[[#This Row],[En Stock a la fecha de la declaracion]]="NO","NO_APLICA",""),"")</f>
        <v/>
      </c>
      <c r="S35" s="23" t="str">
        <f>+IFERROR(IF(Tabla59[[#This Row],[En Stock a la fecha de la declaracion]]="NO","NO_APLICA",""),"")</f>
        <v/>
      </c>
      <c r="T35" s="23" t="str">
        <f>+IFERROR(IF(Tabla59[[#This Row],[En Stock a la fecha de la declaracion]]="NO","NO_APLICA",""),"")</f>
        <v/>
      </c>
      <c r="U35" s="23" t="str">
        <f>+IFERROR(IF(Tabla59[[#This Row],[En Stock a la fecha de la declaracion]]="NO","NO_APLICA",""),"")</f>
        <v/>
      </c>
      <c r="V35" s="23"/>
    </row>
    <row r="36" spans="2:22">
      <c r="B36" s="52" t="str">
        <f>IF(Tabla59[[#This Row],[N° Autorización SAG]]&lt;&gt;"",CONCATENATE($L$13,"-",$N$13),"")</f>
        <v/>
      </c>
      <c r="C36" s="53" t="str">
        <f>IF(Tabla59[[#This Row],[N° Autorización SAG]]&lt;&gt;"",$L$10,"")</f>
        <v/>
      </c>
      <c r="D36" s="53" t="str">
        <f>IF(Tabla59[[#This Row],[N° Autorización SAG]]&lt;&gt;"",$L$7,"")</f>
        <v/>
      </c>
      <c r="E36" s="53" t="str">
        <f>IF(Tabla59[[#This Row],[N° Autorización SAG]]&lt;&gt;"",$L$8,"")</f>
        <v/>
      </c>
      <c r="F36" s="53" t="str">
        <f>IFERROR(IF(Tabla59[[#This Row],[N° Autorización SAG]]&lt;&gt;"",CONCATENATE($L$13,"-",$N$13,"-",$L$8,"-",$L$10),""),"")</f>
        <v/>
      </c>
      <c r="G36" s="52" t="str">
        <f>IF(Tabla59[[#This Row],[N° Autorización SAG]]&lt;&gt;"",$L$6,"")</f>
        <v/>
      </c>
      <c r="H36" s="55" t="str">
        <f>IF(Tabla59[[#This Row],[N° Autorización SAG]]&lt;&gt;"",$L$11,"")</f>
        <v/>
      </c>
      <c r="I36" s="55" t="str">
        <f>IF(Tabla59[[#This Row],[Nombre Comercial]]&lt;&gt;"",$L$12,"")</f>
        <v/>
      </c>
      <c r="J36" s="30"/>
      <c r="K36" s="28" t="str">
        <f>IF($J36="","",IFERROR(VLOOKUP($J36,Productos_Autorizados[[Nº SAG]:[NOMBRE COMERCIAL ]],2,FALSE),"El N° de autorización no es correcto"))</f>
        <v/>
      </c>
      <c r="L36" s="23"/>
      <c r="M36" s="23"/>
      <c r="N36" s="23"/>
      <c r="O36" s="23"/>
      <c r="P36" s="23"/>
      <c r="Q36" s="23"/>
      <c r="R36" s="23" t="str">
        <f>+IFERROR(IF(Tabla59[[#This Row],[En Stock a la fecha de la declaracion]]="NO","NO_APLICA",""),"")</f>
        <v/>
      </c>
      <c r="S36" s="23" t="str">
        <f>+IFERROR(IF(Tabla59[[#This Row],[En Stock a la fecha de la declaracion]]="NO","NO_APLICA",""),"")</f>
        <v/>
      </c>
      <c r="T36" s="23" t="str">
        <f>+IFERROR(IF(Tabla59[[#This Row],[En Stock a la fecha de la declaracion]]="NO","NO_APLICA",""),"")</f>
        <v/>
      </c>
      <c r="U36" s="23" t="str">
        <f>+IFERROR(IF(Tabla59[[#This Row],[En Stock a la fecha de la declaracion]]="NO","NO_APLICA",""),"")</f>
        <v/>
      </c>
      <c r="V36" s="23"/>
    </row>
    <row r="37" spans="2:22">
      <c r="B37" s="52" t="str">
        <f>IF(Tabla59[[#This Row],[N° Autorización SAG]]&lt;&gt;"",CONCATENATE($L$13,"-",$N$13),"")</f>
        <v/>
      </c>
      <c r="C37" s="53" t="str">
        <f>IF(Tabla59[[#This Row],[N° Autorización SAG]]&lt;&gt;"",$L$10,"")</f>
        <v/>
      </c>
      <c r="D37" s="53" t="str">
        <f>IF(Tabla59[[#This Row],[N° Autorización SAG]]&lt;&gt;"",$L$7,"")</f>
        <v/>
      </c>
      <c r="E37" s="53" t="str">
        <f>IF(Tabla59[[#This Row],[N° Autorización SAG]]&lt;&gt;"",$L$8,"")</f>
        <v/>
      </c>
      <c r="F37" s="53" t="str">
        <f>IFERROR(IF(Tabla59[[#This Row],[N° Autorización SAG]]&lt;&gt;"",CONCATENATE($L$13,"-",$N$13,"-",$L$8,"-",$L$10),""),"")</f>
        <v/>
      </c>
      <c r="G37" s="52" t="str">
        <f>IF(Tabla59[[#This Row],[N° Autorización SAG]]&lt;&gt;"",$L$6,"")</f>
        <v/>
      </c>
      <c r="H37" s="55" t="str">
        <f>IF(Tabla59[[#This Row],[N° Autorización SAG]]&lt;&gt;"",$L$11,"")</f>
        <v/>
      </c>
      <c r="I37" s="55" t="str">
        <f>IF(Tabla59[[#This Row],[Nombre Comercial]]&lt;&gt;"",$L$12,"")</f>
        <v/>
      </c>
      <c r="J37" s="30"/>
      <c r="K37" s="28" t="str">
        <f>IF($J37="","",IFERROR(VLOOKUP($J37,Productos_Autorizados[[Nº SAG]:[NOMBRE COMERCIAL ]],2,FALSE),"El N° de autorización no es correcto"))</f>
        <v/>
      </c>
      <c r="L37" s="23"/>
      <c r="M37" s="23"/>
      <c r="N37" s="23"/>
      <c r="O37" s="23"/>
      <c r="P37" s="23"/>
      <c r="Q37" s="23"/>
      <c r="R37" s="23" t="str">
        <f>+IFERROR(IF(Tabla59[[#This Row],[En Stock a la fecha de la declaracion]]="NO","NO_APLICA",""),"")</f>
        <v/>
      </c>
      <c r="S37" s="23" t="str">
        <f>+IFERROR(IF(Tabla59[[#This Row],[En Stock a la fecha de la declaracion]]="NO","NO_APLICA",""),"")</f>
        <v/>
      </c>
      <c r="T37" s="23" t="str">
        <f>+IFERROR(IF(Tabla59[[#This Row],[En Stock a la fecha de la declaracion]]="NO","NO_APLICA",""),"")</f>
        <v/>
      </c>
      <c r="U37" s="23" t="str">
        <f>+IFERROR(IF(Tabla59[[#This Row],[En Stock a la fecha de la declaracion]]="NO","NO_APLICA",""),"")</f>
        <v/>
      </c>
      <c r="V37" s="23"/>
    </row>
    <row r="38" spans="2:22">
      <c r="B38" s="52" t="str">
        <f>IF(Tabla59[[#This Row],[N° Autorización SAG]]&lt;&gt;"",CONCATENATE($L$13,"-",$N$13),"")</f>
        <v/>
      </c>
      <c r="C38" s="53" t="str">
        <f>IF(Tabla59[[#This Row],[N° Autorización SAG]]&lt;&gt;"",$L$10,"")</f>
        <v/>
      </c>
      <c r="D38" s="53" t="str">
        <f>IF(Tabla59[[#This Row],[N° Autorización SAG]]&lt;&gt;"",$L$7,"")</f>
        <v/>
      </c>
      <c r="E38" s="53" t="str">
        <f>IF(Tabla59[[#This Row],[N° Autorización SAG]]&lt;&gt;"",$L$8,"")</f>
        <v/>
      </c>
      <c r="F38" s="53" t="str">
        <f>IFERROR(IF(Tabla59[[#This Row],[N° Autorización SAG]]&lt;&gt;"",CONCATENATE($L$13,"-",$N$13,"-",$L$8,"-",$L$10),""),"")</f>
        <v/>
      </c>
      <c r="G38" s="52" t="str">
        <f>IF(Tabla59[[#This Row],[N° Autorización SAG]]&lt;&gt;"",$L$6,"")</f>
        <v/>
      </c>
      <c r="H38" s="55" t="str">
        <f>IF(Tabla59[[#This Row],[N° Autorización SAG]]&lt;&gt;"",$L$11,"")</f>
        <v/>
      </c>
      <c r="I38" s="55" t="str">
        <f>IF(Tabla59[[#This Row],[Nombre Comercial]]&lt;&gt;"",$L$12,"")</f>
        <v/>
      </c>
      <c r="J38" s="30"/>
      <c r="K38" s="28" t="str">
        <f>IF($J38="","",IFERROR(VLOOKUP($J38,Productos_Autorizados[[Nº SAG]:[NOMBRE COMERCIAL ]],2,FALSE),"El N° de autorización no es correcto"))</f>
        <v/>
      </c>
      <c r="L38" s="23"/>
      <c r="M38" s="23"/>
      <c r="N38" s="23"/>
      <c r="O38" s="23"/>
      <c r="P38" s="23"/>
      <c r="Q38" s="23"/>
      <c r="R38" s="23" t="str">
        <f>+IFERROR(IF(Tabla59[[#This Row],[En Stock a la fecha de la declaracion]]="NO","NO_APLICA",""),"")</f>
        <v/>
      </c>
      <c r="S38" s="23" t="str">
        <f>+IFERROR(IF(Tabla59[[#This Row],[En Stock a la fecha de la declaracion]]="NO","NO_APLICA",""),"")</f>
        <v/>
      </c>
      <c r="T38" s="23" t="str">
        <f>+IFERROR(IF(Tabla59[[#This Row],[En Stock a la fecha de la declaracion]]="NO","NO_APLICA",""),"")</f>
        <v/>
      </c>
      <c r="U38" s="23" t="str">
        <f>+IFERROR(IF(Tabla59[[#This Row],[En Stock a la fecha de la declaracion]]="NO","NO_APLICA",""),"")</f>
        <v/>
      </c>
      <c r="V38" s="23"/>
    </row>
    <row r="39" spans="2:22">
      <c r="B39" s="52" t="str">
        <f>IF(Tabla59[[#This Row],[N° Autorización SAG]]&lt;&gt;"",CONCATENATE($L$13,"-",$N$13),"")</f>
        <v/>
      </c>
      <c r="C39" s="53" t="str">
        <f>IF(Tabla59[[#This Row],[N° Autorización SAG]]&lt;&gt;"",$L$10,"")</f>
        <v/>
      </c>
      <c r="D39" s="53" t="str">
        <f>IF(Tabla59[[#This Row],[N° Autorización SAG]]&lt;&gt;"",$L$7,"")</f>
        <v/>
      </c>
      <c r="E39" s="53" t="str">
        <f>IF(Tabla59[[#This Row],[N° Autorización SAG]]&lt;&gt;"",$L$8,"")</f>
        <v/>
      </c>
      <c r="F39" s="53" t="str">
        <f>IFERROR(IF(Tabla59[[#This Row],[N° Autorización SAG]]&lt;&gt;"",CONCATENATE($L$13,"-",$N$13,"-",$L$8,"-",$L$10),""),"")</f>
        <v/>
      </c>
      <c r="G39" s="52" t="str">
        <f>IF(Tabla59[[#This Row],[N° Autorización SAG]]&lt;&gt;"",$L$6,"")</f>
        <v/>
      </c>
      <c r="H39" s="55" t="str">
        <f>IF(Tabla59[[#This Row],[N° Autorización SAG]]&lt;&gt;"",$L$11,"")</f>
        <v/>
      </c>
      <c r="I39" s="55" t="str">
        <f>IF(Tabla59[[#This Row],[Nombre Comercial]]&lt;&gt;"",$L$12,"")</f>
        <v/>
      </c>
      <c r="J39" s="30"/>
      <c r="K39" s="28" t="str">
        <f>IF($J39="","",IFERROR(VLOOKUP($J39,Productos_Autorizados[[Nº SAG]:[NOMBRE COMERCIAL ]],2,FALSE),"El N° de autorización no es correcto"))</f>
        <v/>
      </c>
      <c r="L39" s="23"/>
      <c r="M39" s="23"/>
      <c r="N39" s="23"/>
      <c r="O39" s="23"/>
      <c r="P39" s="23"/>
      <c r="Q39" s="23"/>
      <c r="R39" s="23" t="str">
        <f>+IFERROR(IF(Tabla59[[#This Row],[En Stock a la fecha de la declaracion]]="NO","NO_APLICA",""),"")</f>
        <v/>
      </c>
      <c r="S39" s="23" t="str">
        <f>+IFERROR(IF(Tabla59[[#This Row],[En Stock a la fecha de la declaracion]]="NO","NO_APLICA",""),"")</f>
        <v/>
      </c>
      <c r="T39" s="23" t="str">
        <f>+IFERROR(IF(Tabla59[[#This Row],[En Stock a la fecha de la declaracion]]="NO","NO_APLICA",""),"")</f>
        <v/>
      </c>
      <c r="U39" s="23" t="str">
        <f>+IFERROR(IF(Tabla59[[#This Row],[En Stock a la fecha de la declaracion]]="NO","NO_APLICA",""),"")</f>
        <v/>
      </c>
      <c r="V39" s="23"/>
    </row>
    <row r="40" spans="2:22">
      <c r="B40" s="52" t="str">
        <f>IF(Tabla59[[#This Row],[N° Autorización SAG]]&lt;&gt;"",CONCATENATE($L$13,"-",$N$13),"")</f>
        <v/>
      </c>
      <c r="C40" s="53" t="str">
        <f>IF(Tabla59[[#This Row],[N° Autorización SAG]]&lt;&gt;"",$L$10,"")</f>
        <v/>
      </c>
      <c r="D40" s="53" t="str">
        <f>IF(Tabla59[[#This Row],[N° Autorización SAG]]&lt;&gt;"",$L$7,"")</f>
        <v/>
      </c>
      <c r="E40" s="53" t="str">
        <f>IF(Tabla59[[#This Row],[N° Autorización SAG]]&lt;&gt;"",$L$8,"")</f>
        <v/>
      </c>
      <c r="F40" s="53" t="str">
        <f>IFERROR(IF(Tabla59[[#This Row],[N° Autorización SAG]]&lt;&gt;"",CONCATENATE($L$13,"-",$N$13,"-",$L$8,"-",$L$10),""),"")</f>
        <v/>
      </c>
      <c r="G40" s="52" t="str">
        <f>IF(Tabla59[[#This Row],[N° Autorización SAG]]&lt;&gt;"",$L$6,"")</f>
        <v/>
      </c>
      <c r="H40" s="55" t="str">
        <f>IF(Tabla59[[#This Row],[N° Autorización SAG]]&lt;&gt;"",$L$11,"")</f>
        <v/>
      </c>
      <c r="I40" s="55" t="str">
        <f>IF(Tabla59[[#This Row],[Nombre Comercial]]&lt;&gt;"",$L$12,"")</f>
        <v/>
      </c>
      <c r="J40" s="30"/>
      <c r="K40" s="28" t="str">
        <f>IF($J40="","",IFERROR(VLOOKUP($J40,Productos_Autorizados[[Nº SAG]:[NOMBRE COMERCIAL ]],2,FALSE),"El N° de autorización no es correcto"))</f>
        <v/>
      </c>
      <c r="L40" s="23"/>
      <c r="M40" s="23"/>
      <c r="N40" s="23"/>
      <c r="O40" s="23"/>
      <c r="P40" s="23"/>
      <c r="Q40" s="23"/>
      <c r="R40" s="23" t="str">
        <f>+IFERROR(IF(Tabla59[[#This Row],[En Stock a la fecha de la declaracion]]="NO","NO_APLICA",""),"")</f>
        <v/>
      </c>
      <c r="S40" s="23" t="str">
        <f>+IFERROR(IF(Tabla59[[#This Row],[En Stock a la fecha de la declaracion]]="NO","NO_APLICA",""),"")</f>
        <v/>
      </c>
      <c r="T40" s="23" t="str">
        <f>+IFERROR(IF(Tabla59[[#This Row],[En Stock a la fecha de la declaracion]]="NO","NO_APLICA",""),"")</f>
        <v/>
      </c>
      <c r="U40" s="23" t="str">
        <f>+IFERROR(IF(Tabla59[[#This Row],[En Stock a la fecha de la declaracion]]="NO","NO_APLICA",""),"")</f>
        <v/>
      </c>
      <c r="V40" s="23"/>
    </row>
    <row r="41" spans="2:22">
      <c r="B41" s="52" t="str">
        <f>IF(Tabla59[[#This Row],[N° Autorización SAG]]&lt;&gt;"",CONCATENATE($L$13,"-",$N$13),"")</f>
        <v/>
      </c>
      <c r="C41" s="53" t="str">
        <f>IF(Tabla59[[#This Row],[N° Autorización SAG]]&lt;&gt;"",$L$10,"")</f>
        <v/>
      </c>
      <c r="D41" s="53" t="str">
        <f>IF(Tabla59[[#This Row],[N° Autorización SAG]]&lt;&gt;"",$L$7,"")</f>
        <v/>
      </c>
      <c r="E41" s="53" t="str">
        <f>IF(Tabla59[[#This Row],[N° Autorización SAG]]&lt;&gt;"",$L$8,"")</f>
        <v/>
      </c>
      <c r="F41" s="53" t="str">
        <f>IFERROR(IF(Tabla59[[#This Row],[N° Autorización SAG]]&lt;&gt;"",CONCATENATE($L$13,"-",$N$13,"-",$L$8,"-",$L$10),""),"")</f>
        <v/>
      </c>
      <c r="G41" s="52" t="str">
        <f>IF(Tabla59[[#This Row],[N° Autorización SAG]]&lt;&gt;"",$L$6,"")</f>
        <v/>
      </c>
      <c r="H41" s="55" t="str">
        <f>IF(Tabla59[[#This Row],[N° Autorización SAG]]&lt;&gt;"",$L$11,"")</f>
        <v/>
      </c>
      <c r="I41" s="55" t="str">
        <f>IF(Tabla59[[#This Row],[Nombre Comercial]]&lt;&gt;"",$L$12,"")</f>
        <v/>
      </c>
      <c r="J41" s="30"/>
      <c r="K41" s="28" t="str">
        <f>IF($J41="","",IFERROR(VLOOKUP($J41,Productos_Autorizados[[Nº SAG]:[NOMBRE COMERCIAL ]],2,FALSE),"El N° de autorización no es correcto"))</f>
        <v/>
      </c>
      <c r="L41" s="23"/>
      <c r="M41" s="23"/>
      <c r="N41" s="23"/>
      <c r="O41" s="23"/>
      <c r="P41" s="23"/>
      <c r="Q41" s="23"/>
      <c r="R41" s="23" t="str">
        <f>+IFERROR(IF(Tabla59[[#This Row],[En Stock a la fecha de la declaracion]]="NO","NO_APLICA",""),"")</f>
        <v/>
      </c>
      <c r="S41" s="23" t="str">
        <f>+IFERROR(IF(Tabla59[[#This Row],[En Stock a la fecha de la declaracion]]="NO","NO_APLICA",""),"")</f>
        <v/>
      </c>
      <c r="T41" s="23" t="str">
        <f>+IFERROR(IF(Tabla59[[#This Row],[En Stock a la fecha de la declaracion]]="NO","NO_APLICA",""),"")</f>
        <v/>
      </c>
      <c r="U41" s="23" t="str">
        <f>+IFERROR(IF(Tabla59[[#This Row],[En Stock a la fecha de la declaracion]]="NO","NO_APLICA",""),"")</f>
        <v/>
      </c>
      <c r="V41" s="23"/>
    </row>
    <row r="42" spans="2:22">
      <c r="B42" s="52" t="str">
        <f>IF(Tabla59[[#This Row],[N° Autorización SAG]]&lt;&gt;"",CONCATENATE($L$13,"-",$N$13),"")</f>
        <v/>
      </c>
      <c r="C42" s="53" t="str">
        <f>IF(Tabla59[[#This Row],[N° Autorización SAG]]&lt;&gt;"",$L$10,"")</f>
        <v/>
      </c>
      <c r="D42" s="53" t="str">
        <f>IF(Tabla59[[#This Row],[N° Autorización SAG]]&lt;&gt;"",$L$7,"")</f>
        <v/>
      </c>
      <c r="E42" s="53" t="str">
        <f>IF(Tabla59[[#This Row],[N° Autorización SAG]]&lt;&gt;"",$L$8,"")</f>
        <v/>
      </c>
      <c r="F42" s="53" t="str">
        <f>IFERROR(IF(Tabla59[[#This Row],[N° Autorización SAG]]&lt;&gt;"",CONCATENATE($L$13,"-",$N$13,"-",$L$8,"-",$L$10),""),"")</f>
        <v/>
      </c>
      <c r="G42" s="52" t="str">
        <f>IF(Tabla59[[#This Row],[N° Autorización SAG]]&lt;&gt;"",$L$6,"")</f>
        <v/>
      </c>
      <c r="H42" s="55" t="str">
        <f>IF(Tabla59[[#This Row],[N° Autorización SAG]]&lt;&gt;"",$L$11,"")</f>
        <v/>
      </c>
      <c r="I42" s="55" t="str">
        <f>IF(Tabla59[[#This Row],[Nombre Comercial]]&lt;&gt;"",$L$12,"")</f>
        <v/>
      </c>
      <c r="J42" s="30"/>
      <c r="K42" s="28" t="str">
        <f>IF($J42="","",IFERROR(VLOOKUP($J42,Productos_Autorizados[[Nº SAG]:[NOMBRE COMERCIAL ]],2,FALSE),"El N° de autorización no es correcto"))</f>
        <v/>
      </c>
      <c r="L42" s="23"/>
      <c r="M42" s="23"/>
      <c r="N42" s="23"/>
      <c r="O42" s="23"/>
      <c r="P42" s="23"/>
      <c r="Q42" s="23"/>
      <c r="R42" s="23" t="str">
        <f>+IFERROR(IF(Tabla59[[#This Row],[En Stock a la fecha de la declaracion]]="NO","NO_APLICA",""),"")</f>
        <v/>
      </c>
      <c r="S42" s="23" t="str">
        <f>+IFERROR(IF(Tabla59[[#This Row],[En Stock a la fecha de la declaracion]]="NO","NO_APLICA",""),"")</f>
        <v/>
      </c>
      <c r="T42" s="23" t="str">
        <f>+IFERROR(IF(Tabla59[[#This Row],[En Stock a la fecha de la declaracion]]="NO","NO_APLICA",""),"")</f>
        <v/>
      </c>
      <c r="U42" s="23" t="str">
        <f>+IFERROR(IF(Tabla59[[#This Row],[En Stock a la fecha de la declaracion]]="NO","NO_APLICA",""),"")</f>
        <v/>
      </c>
      <c r="V42" s="23"/>
    </row>
    <row r="43" spans="2:22">
      <c r="B43" s="52" t="str">
        <f>IF(Tabla59[[#This Row],[N° Autorización SAG]]&lt;&gt;"",CONCATENATE($L$13,"-",$N$13),"")</f>
        <v/>
      </c>
      <c r="C43" s="53" t="str">
        <f>IF(Tabla59[[#This Row],[N° Autorización SAG]]&lt;&gt;"",$L$10,"")</f>
        <v/>
      </c>
      <c r="D43" s="53" t="str">
        <f>IF(Tabla59[[#This Row],[N° Autorización SAG]]&lt;&gt;"",$L$7,"")</f>
        <v/>
      </c>
      <c r="E43" s="53" t="str">
        <f>IF(Tabla59[[#This Row],[N° Autorización SAG]]&lt;&gt;"",$L$8,"")</f>
        <v/>
      </c>
      <c r="F43" s="53" t="str">
        <f>IFERROR(IF(Tabla59[[#This Row],[N° Autorización SAG]]&lt;&gt;"",CONCATENATE($L$13,"-",$N$13,"-",$L$8,"-",$L$10),""),"")</f>
        <v/>
      </c>
      <c r="G43" s="52" t="str">
        <f>IF(Tabla59[[#This Row],[N° Autorización SAG]]&lt;&gt;"",$L$6,"")</f>
        <v/>
      </c>
      <c r="H43" s="55" t="str">
        <f>IF(Tabla59[[#This Row],[N° Autorización SAG]]&lt;&gt;"",$L$11,"")</f>
        <v/>
      </c>
      <c r="I43" s="55" t="str">
        <f>IF(Tabla59[[#This Row],[Nombre Comercial]]&lt;&gt;"",$L$12,"")</f>
        <v/>
      </c>
      <c r="J43" s="30"/>
      <c r="K43" s="28" t="str">
        <f>IF($J43="","",IFERROR(VLOOKUP($J43,Productos_Autorizados[[Nº SAG]:[NOMBRE COMERCIAL ]],2,FALSE),"El N° de autorización no es correcto"))</f>
        <v/>
      </c>
      <c r="L43" s="23"/>
      <c r="M43" s="23"/>
      <c r="N43" s="23"/>
      <c r="O43" s="23"/>
      <c r="P43" s="23"/>
      <c r="Q43" s="23"/>
      <c r="R43" s="23" t="str">
        <f>+IFERROR(IF(Tabla59[[#This Row],[En Stock a la fecha de la declaracion]]="NO","NO_APLICA",""),"")</f>
        <v/>
      </c>
      <c r="S43" s="23" t="str">
        <f>+IFERROR(IF(Tabla59[[#This Row],[En Stock a la fecha de la declaracion]]="NO","NO_APLICA",""),"")</f>
        <v/>
      </c>
      <c r="T43" s="23" t="str">
        <f>+IFERROR(IF(Tabla59[[#This Row],[En Stock a la fecha de la declaracion]]="NO","NO_APLICA",""),"")</f>
        <v/>
      </c>
      <c r="U43" s="23" t="str">
        <f>+IFERROR(IF(Tabla59[[#This Row],[En Stock a la fecha de la declaracion]]="NO","NO_APLICA",""),"")</f>
        <v/>
      </c>
      <c r="V43" s="23"/>
    </row>
    <row r="44" spans="2:22">
      <c r="B44" s="52" t="str">
        <f>IF(Tabla59[[#This Row],[N° Autorización SAG]]&lt;&gt;"",CONCATENATE($L$13,"-",$N$13),"")</f>
        <v/>
      </c>
      <c r="C44" s="53" t="str">
        <f>IF(Tabla59[[#This Row],[N° Autorización SAG]]&lt;&gt;"",$L$10,"")</f>
        <v/>
      </c>
      <c r="D44" s="53" t="str">
        <f>IF(Tabla59[[#This Row],[N° Autorización SAG]]&lt;&gt;"",$L$7,"")</f>
        <v/>
      </c>
      <c r="E44" s="53" t="str">
        <f>IF(Tabla59[[#This Row],[N° Autorización SAG]]&lt;&gt;"",$L$8,"")</f>
        <v/>
      </c>
      <c r="F44" s="53" t="str">
        <f>IFERROR(IF(Tabla59[[#This Row],[N° Autorización SAG]]&lt;&gt;"",CONCATENATE($L$13,"-",$N$13,"-",$L$8,"-",$L$10),""),"")</f>
        <v/>
      </c>
      <c r="G44" s="52" t="str">
        <f>IF(Tabla59[[#This Row],[N° Autorización SAG]]&lt;&gt;"",$L$6,"")</f>
        <v/>
      </c>
      <c r="H44" s="55" t="str">
        <f>IF(Tabla59[[#This Row],[N° Autorización SAG]]&lt;&gt;"",$L$11,"")</f>
        <v/>
      </c>
      <c r="I44" s="55" t="str">
        <f>IF(Tabla59[[#This Row],[Nombre Comercial]]&lt;&gt;"",$L$12,"")</f>
        <v/>
      </c>
      <c r="J44" s="30"/>
      <c r="K44" s="28" t="str">
        <f>IF($J44="","",IFERROR(VLOOKUP($J44,Productos_Autorizados[[Nº SAG]:[NOMBRE COMERCIAL ]],2,FALSE),"El N° de autorización no es correcto"))</f>
        <v/>
      </c>
      <c r="L44" s="23"/>
      <c r="M44" s="23"/>
      <c r="N44" s="23"/>
      <c r="O44" s="23"/>
      <c r="P44" s="23"/>
      <c r="Q44" s="23"/>
      <c r="R44" s="23" t="str">
        <f>+IFERROR(IF(Tabla59[[#This Row],[En Stock a la fecha de la declaracion]]="NO","NO_APLICA",""),"")</f>
        <v/>
      </c>
      <c r="S44" s="23" t="str">
        <f>+IFERROR(IF(Tabla59[[#This Row],[En Stock a la fecha de la declaracion]]="NO","NO_APLICA",""),"")</f>
        <v/>
      </c>
      <c r="T44" s="23" t="str">
        <f>+IFERROR(IF(Tabla59[[#This Row],[En Stock a la fecha de la declaracion]]="NO","NO_APLICA",""),"")</f>
        <v/>
      </c>
      <c r="U44" s="23" t="str">
        <f>+IFERROR(IF(Tabla59[[#This Row],[En Stock a la fecha de la declaracion]]="NO","NO_APLICA",""),"")</f>
        <v/>
      </c>
      <c r="V44" s="23"/>
    </row>
    <row r="45" spans="2:22">
      <c r="B45" s="52" t="str">
        <f>IF(Tabla59[[#This Row],[N° Autorización SAG]]&lt;&gt;"",CONCATENATE($L$13,"-",$N$13),"")</f>
        <v/>
      </c>
      <c r="C45" s="53" t="str">
        <f>IF(Tabla59[[#This Row],[N° Autorización SAG]]&lt;&gt;"",$L$10,"")</f>
        <v/>
      </c>
      <c r="D45" s="53" t="str">
        <f>IF(Tabla59[[#This Row],[N° Autorización SAG]]&lt;&gt;"",$L$7,"")</f>
        <v/>
      </c>
      <c r="E45" s="53" t="str">
        <f>IF(Tabla59[[#This Row],[N° Autorización SAG]]&lt;&gt;"",$L$8,"")</f>
        <v/>
      </c>
      <c r="F45" s="53" t="str">
        <f>IFERROR(IF(Tabla59[[#This Row],[N° Autorización SAG]]&lt;&gt;"",CONCATENATE($L$13,"-",$N$13,"-",$L$8,"-",$L$10),""),"")</f>
        <v/>
      </c>
      <c r="G45" s="52" t="str">
        <f>IF(Tabla59[[#This Row],[N° Autorización SAG]]&lt;&gt;"",$L$6,"")</f>
        <v/>
      </c>
      <c r="H45" s="55" t="str">
        <f>IF(Tabla59[[#This Row],[N° Autorización SAG]]&lt;&gt;"",$L$11,"")</f>
        <v/>
      </c>
      <c r="I45" s="55" t="str">
        <f>IF(Tabla59[[#This Row],[Nombre Comercial]]&lt;&gt;"",$L$12,"")</f>
        <v/>
      </c>
      <c r="J45" s="30"/>
      <c r="K45" s="28" t="str">
        <f>IF($J45="","",IFERROR(VLOOKUP($J45,Productos_Autorizados[[Nº SAG]:[NOMBRE COMERCIAL ]],2,FALSE),"El N° de autorización no es correcto"))</f>
        <v/>
      </c>
      <c r="L45" s="23"/>
      <c r="M45" s="23"/>
      <c r="N45" s="23"/>
      <c r="O45" s="23"/>
      <c r="P45" s="23"/>
      <c r="Q45" s="23"/>
      <c r="R45" s="23" t="str">
        <f>+IFERROR(IF(Tabla59[[#This Row],[En Stock a la fecha de la declaracion]]="NO","NO_APLICA",""),"")</f>
        <v/>
      </c>
      <c r="S45" s="23" t="str">
        <f>+IFERROR(IF(Tabla59[[#This Row],[En Stock a la fecha de la declaracion]]="NO","NO_APLICA",""),"")</f>
        <v/>
      </c>
      <c r="T45" s="23" t="str">
        <f>+IFERROR(IF(Tabla59[[#This Row],[En Stock a la fecha de la declaracion]]="NO","NO_APLICA",""),"")</f>
        <v/>
      </c>
      <c r="U45" s="23" t="str">
        <f>+IFERROR(IF(Tabla59[[#This Row],[En Stock a la fecha de la declaracion]]="NO","NO_APLICA",""),"")</f>
        <v/>
      </c>
      <c r="V45" s="23"/>
    </row>
    <row r="46" spans="2:22">
      <c r="B46" s="52" t="str">
        <f>IF(Tabla59[[#This Row],[N° Autorización SAG]]&lt;&gt;"",CONCATENATE($L$13,"-",$N$13),"")</f>
        <v/>
      </c>
      <c r="C46" s="53" t="str">
        <f>IF(Tabla59[[#This Row],[N° Autorización SAG]]&lt;&gt;"",$L$10,"")</f>
        <v/>
      </c>
      <c r="D46" s="53" t="str">
        <f>IF(Tabla59[[#This Row],[N° Autorización SAG]]&lt;&gt;"",$L$7,"")</f>
        <v/>
      </c>
      <c r="E46" s="53" t="str">
        <f>IF(Tabla59[[#This Row],[N° Autorización SAG]]&lt;&gt;"",$L$8,"")</f>
        <v/>
      </c>
      <c r="F46" s="53" t="str">
        <f>IFERROR(IF(Tabla59[[#This Row],[N° Autorización SAG]]&lt;&gt;"",CONCATENATE($L$13,"-",$N$13,"-",$L$8,"-",$L$10),""),"")</f>
        <v/>
      </c>
      <c r="G46" s="52" t="str">
        <f>IF(Tabla59[[#This Row],[N° Autorización SAG]]&lt;&gt;"",$L$6,"")</f>
        <v/>
      </c>
      <c r="H46" s="55" t="str">
        <f>IF(Tabla59[[#This Row],[N° Autorización SAG]]&lt;&gt;"",$L$11,"")</f>
        <v/>
      </c>
      <c r="I46" s="55" t="str">
        <f>IF(Tabla59[[#This Row],[Nombre Comercial]]&lt;&gt;"",$L$12,"")</f>
        <v/>
      </c>
      <c r="J46" s="30"/>
      <c r="K46" s="28" t="str">
        <f>IF($J46="","",IFERROR(VLOOKUP($J46,Productos_Autorizados[[Nº SAG]:[NOMBRE COMERCIAL ]],2,FALSE),"El N° de autorización no es correcto"))</f>
        <v/>
      </c>
      <c r="L46" s="23"/>
      <c r="M46" s="23"/>
      <c r="N46" s="23"/>
      <c r="O46" s="23"/>
      <c r="P46" s="23"/>
      <c r="Q46" s="23"/>
      <c r="R46" s="23" t="str">
        <f>+IFERROR(IF(Tabla59[[#This Row],[En Stock a la fecha de la declaracion]]="NO","NO_APLICA",""),"")</f>
        <v/>
      </c>
      <c r="S46" s="23" t="str">
        <f>+IFERROR(IF(Tabla59[[#This Row],[En Stock a la fecha de la declaracion]]="NO","NO_APLICA",""),"")</f>
        <v/>
      </c>
      <c r="T46" s="23" t="str">
        <f>+IFERROR(IF(Tabla59[[#This Row],[En Stock a la fecha de la declaracion]]="NO","NO_APLICA",""),"")</f>
        <v/>
      </c>
      <c r="U46" s="23" t="str">
        <f>+IFERROR(IF(Tabla59[[#This Row],[En Stock a la fecha de la declaracion]]="NO","NO_APLICA",""),"")</f>
        <v/>
      </c>
      <c r="V46" s="23"/>
    </row>
    <row r="47" spans="2:22">
      <c r="B47" s="52" t="str">
        <f>IF(Tabla59[[#This Row],[N° Autorización SAG]]&lt;&gt;"",CONCATENATE($L$13,"-",$N$13),"")</f>
        <v/>
      </c>
      <c r="C47" s="53" t="str">
        <f>IF(Tabla59[[#This Row],[N° Autorización SAG]]&lt;&gt;"",$L$10,"")</f>
        <v/>
      </c>
      <c r="D47" s="53" t="str">
        <f>IF(Tabla59[[#This Row],[N° Autorización SAG]]&lt;&gt;"",$L$7,"")</f>
        <v/>
      </c>
      <c r="E47" s="53" t="str">
        <f>IF(Tabla59[[#This Row],[N° Autorización SAG]]&lt;&gt;"",$L$8,"")</f>
        <v/>
      </c>
      <c r="F47" s="53" t="str">
        <f>IFERROR(IF(Tabla59[[#This Row],[N° Autorización SAG]]&lt;&gt;"",CONCATENATE($L$13,"-",$N$13,"-",$L$8,"-",$L$10),""),"")</f>
        <v/>
      </c>
      <c r="G47" s="52" t="str">
        <f>IF(Tabla59[[#This Row],[N° Autorización SAG]]&lt;&gt;"",$L$6,"")</f>
        <v/>
      </c>
      <c r="H47" s="55" t="str">
        <f>IF(Tabla59[[#This Row],[N° Autorización SAG]]&lt;&gt;"",$L$11,"")</f>
        <v/>
      </c>
      <c r="I47" s="55" t="str">
        <f>IF(Tabla59[[#This Row],[Nombre Comercial]]&lt;&gt;"",$L$12,"")</f>
        <v/>
      </c>
      <c r="J47" s="30"/>
      <c r="K47" s="28" t="str">
        <f>IF($J47="","",IFERROR(VLOOKUP($J47,Productos_Autorizados[[Nº SAG]:[NOMBRE COMERCIAL ]],2,FALSE),"El N° de autorización no es correcto"))</f>
        <v/>
      </c>
      <c r="L47" s="23"/>
      <c r="M47" s="23"/>
      <c r="N47" s="23"/>
      <c r="O47" s="23"/>
      <c r="P47" s="23"/>
      <c r="Q47" s="23"/>
      <c r="R47" s="23" t="str">
        <f>+IFERROR(IF(Tabla59[[#This Row],[En Stock a la fecha de la declaracion]]="NO","NO_APLICA",""),"")</f>
        <v/>
      </c>
      <c r="S47" s="23" t="str">
        <f>+IFERROR(IF(Tabla59[[#This Row],[En Stock a la fecha de la declaracion]]="NO","NO_APLICA",""),"")</f>
        <v/>
      </c>
      <c r="T47" s="23" t="str">
        <f>+IFERROR(IF(Tabla59[[#This Row],[En Stock a la fecha de la declaracion]]="NO","NO_APLICA",""),"")</f>
        <v/>
      </c>
      <c r="U47" s="23" t="str">
        <f>+IFERROR(IF(Tabla59[[#This Row],[En Stock a la fecha de la declaracion]]="NO","NO_APLICA",""),"")</f>
        <v/>
      </c>
      <c r="V47" s="23"/>
    </row>
    <row r="48" spans="2:22">
      <c r="B48" s="52" t="str">
        <f>IF(Tabla59[[#This Row],[N° Autorización SAG]]&lt;&gt;"",CONCATENATE($L$13,"-",$N$13),"")</f>
        <v/>
      </c>
      <c r="C48" s="53" t="str">
        <f>IF(Tabla59[[#This Row],[N° Autorización SAG]]&lt;&gt;"",$L$10,"")</f>
        <v/>
      </c>
      <c r="D48" s="53" t="str">
        <f>IF(Tabla59[[#This Row],[N° Autorización SAG]]&lt;&gt;"",$L$7,"")</f>
        <v/>
      </c>
      <c r="E48" s="53" t="str">
        <f>IF(Tabla59[[#This Row],[N° Autorización SAG]]&lt;&gt;"",$L$8,"")</f>
        <v/>
      </c>
      <c r="F48" s="53" t="str">
        <f>IFERROR(IF(Tabla59[[#This Row],[N° Autorización SAG]]&lt;&gt;"",CONCATENATE($L$13,"-",$N$13,"-",$L$8,"-",$L$10),""),"")</f>
        <v/>
      </c>
      <c r="G48" s="52" t="str">
        <f>IF(Tabla59[[#This Row],[N° Autorización SAG]]&lt;&gt;"",$L$6,"")</f>
        <v/>
      </c>
      <c r="H48" s="55" t="str">
        <f>IF(Tabla59[[#This Row],[N° Autorización SAG]]&lt;&gt;"",$L$11,"")</f>
        <v/>
      </c>
      <c r="I48" s="55" t="str">
        <f>IF(Tabla59[[#This Row],[Nombre Comercial]]&lt;&gt;"",$L$12,"")</f>
        <v/>
      </c>
      <c r="J48" s="30"/>
      <c r="K48" s="28" t="str">
        <f>IF($J48="","",IFERROR(VLOOKUP($J48,Productos_Autorizados[[Nº SAG]:[NOMBRE COMERCIAL ]],2,FALSE),"El N° de autorización no es correcto"))</f>
        <v/>
      </c>
      <c r="L48" s="23"/>
      <c r="M48" s="23"/>
      <c r="N48" s="23"/>
      <c r="O48" s="23"/>
      <c r="P48" s="23"/>
      <c r="Q48" s="23"/>
      <c r="R48" s="23" t="str">
        <f>+IFERROR(IF(Tabla59[[#This Row],[En Stock a la fecha de la declaracion]]="NO","NO_APLICA",""),"")</f>
        <v/>
      </c>
      <c r="S48" s="23" t="str">
        <f>+IFERROR(IF(Tabla59[[#This Row],[En Stock a la fecha de la declaracion]]="NO","NO_APLICA",""),"")</f>
        <v/>
      </c>
      <c r="T48" s="23" t="str">
        <f>+IFERROR(IF(Tabla59[[#This Row],[En Stock a la fecha de la declaracion]]="NO","NO_APLICA",""),"")</f>
        <v/>
      </c>
      <c r="U48" s="23" t="str">
        <f>+IFERROR(IF(Tabla59[[#This Row],[En Stock a la fecha de la declaracion]]="NO","NO_APLICA",""),"")</f>
        <v/>
      </c>
      <c r="V48" s="23"/>
    </row>
    <row r="49" spans="2:22">
      <c r="B49" s="52" t="str">
        <f>IF(Tabla59[[#This Row],[N° Autorización SAG]]&lt;&gt;"",CONCATENATE($L$13,"-",$N$13),"")</f>
        <v/>
      </c>
      <c r="C49" s="53" t="str">
        <f>IF(Tabla59[[#This Row],[N° Autorización SAG]]&lt;&gt;"",$L$10,"")</f>
        <v/>
      </c>
      <c r="D49" s="53" t="str">
        <f>IF(Tabla59[[#This Row],[N° Autorización SAG]]&lt;&gt;"",$L$7,"")</f>
        <v/>
      </c>
      <c r="E49" s="53" t="str">
        <f>IF(Tabla59[[#This Row],[N° Autorización SAG]]&lt;&gt;"",$L$8,"")</f>
        <v/>
      </c>
      <c r="F49" s="53" t="str">
        <f>IFERROR(IF(Tabla59[[#This Row],[N° Autorización SAG]]&lt;&gt;"",CONCATENATE($L$13,"-",$N$13,"-",$L$8,"-",$L$10),""),"")</f>
        <v/>
      </c>
      <c r="G49" s="52" t="str">
        <f>IF(Tabla59[[#This Row],[N° Autorización SAG]]&lt;&gt;"",$L$6,"")</f>
        <v/>
      </c>
      <c r="H49" s="55" t="str">
        <f>IF(Tabla59[[#This Row],[N° Autorización SAG]]&lt;&gt;"",$L$11,"")</f>
        <v/>
      </c>
      <c r="I49" s="55" t="str">
        <f>IF(Tabla59[[#This Row],[Nombre Comercial]]&lt;&gt;"",$L$12,"")</f>
        <v/>
      </c>
      <c r="J49" s="30"/>
      <c r="K49" s="28" t="str">
        <f>IF($J49="","",IFERROR(VLOOKUP($J49,Productos_Autorizados[[Nº SAG]:[NOMBRE COMERCIAL ]],2,FALSE),"El N° de autorización no es correcto"))</f>
        <v/>
      </c>
      <c r="L49" s="23"/>
      <c r="M49" s="23"/>
      <c r="N49" s="23"/>
      <c r="O49" s="23"/>
      <c r="P49" s="23"/>
      <c r="Q49" s="23"/>
      <c r="R49" s="23" t="str">
        <f>+IFERROR(IF(Tabla59[[#This Row],[En Stock a la fecha de la declaracion]]="NO","NO_APLICA",""),"")</f>
        <v/>
      </c>
      <c r="S49" s="23" t="str">
        <f>+IFERROR(IF(Tabla59[[#This Row],[En Stock a la fecha de la declaracion]]="NO","NO_APLICA",""),"")</f>
        <v/>
      </c>
      <c r="T49" s="23" t="str">
        <f>+IFERROR(IF(Tabla59[[#This Row],[En Stock a la fecha de la declaracion]]="NO","NO_APLICA",""),"")</f>
        <v/>
      </c>
      <c r="U49" s="23" t="str">
        <f>+IFERROR(IF(Tabla59[[#This Row],[En Stock a la fecha de la declaracion]]="NO","NO_APLICA",""),"")</f>
        <v/>
      </c>
      <c r="V49" s="23"/>
    </row>
    <row r="50" spans="2:22">
      <c r="B50" s="52" t="str">
        <f>IF(Tabla59[[#This Row],[N° Autorización SAG]]&lt;&gt;"",CONCATENATE($L$13,"-",$N$13),"")</f>
        <v/>
      </c>
      <c r="C50" s="53" t="str">
        <f>IF(Tabla59[[#This Row],[N° Autorización SAG]]&lt;&gt;"",$L$10,"")</f>
        <v/>
      </c>
      <c r="D50" s="53" t="str">
        <f>IF(Tabla59[[#This Row],[N° Autorización SAG]]&lt;&gt;"",$L$7,"")</f>
        <v/>
      </c>
      <c r="E50" s="53" t="str">
        <f>IF(Tabla59[[#This Row],[N° Autorización SAG]]&lt;&gt;"",$L$8,"")</f>
        <v/>
      </c>
      <c r="F50" s="53" t="str">
        <f>IFERROR(IF(Tabla59[[#This Row],[N° Autorización SAG]]&lt;&gt;"",CONCATENATE($L$13,"-",$N$13,"-",$L$8,"-",$L$10),""),"")</f>
        <v/>
      </c>
      <c r="G50" s="52" t="str">
        <f>IF(Tabla59[[#This Row],[N° Autorización SAG]]&lt;&gt;"",$L$6,"")</f>
        <v/>
      </c>
      <c r="H50" s="55" t="str">
        <f>IF(Tabla59[[#This Row],[N° Autorización SAG]]&lt;&gt;"",$L$11,"")</f>
        <v/>
      </c>
      <c r="I50" s="55" t="str">
        <f>IF(Tabla59[[#This Row],[Nombre Comercial]]&lt;&gt;"",$L$12,"")</f>
        <v/>
      </c>
      <c r="J50" s="30"/>
      <c r="K50" s="28" t="str">
        <f>IF($J50="","",IFERROR(VLOOKUP($J50,Productos_Autorizados[[Nº SAG]:[NOMBRE COMERCIAL ]],2,FALSE),"El N° de autorización no es correcto"))</f>
        <v/>
      </c>
      <c r="L50" s="23"/>
      <c r="M50" s="23"/>
      <c r="N50" s="23"/>
      <c r="O50" s="23"/>
      <c r="P50" s="23"/>
      <c r="Q50" s="23"/>
      <c r="R50" s="23" t="str">
        <f>+IFERROR(IF(Tabla59[[#This Row],[En Stock a la fecha de la declaracion]]="NO","NO_APLICA",""),"")</f>
        <v/>
      </c>
      <c r="S50" s="23" t="str">
        <f>+IFERROR(IF(Tabla59[[#This Row],[En Stock a la fecha de la declaracion]]="NO","NO_APLICA",""),"")</f>
        <v/>
      </c>
      <c r="T50" s="23" t="str">
        <f>+IFERROR(IF(Tabla59[[#This Row],[En Stock a la fecha de la declaracion]]="NO","NO_APLICA",""),"")</f>
        <v/>
      </c>
      <c r="U50" s="23" t="str">
        <f>+IFERROR(IF(Tabla59[[#This Row],[En Stock a la fecha de la declaracion]]="NO","NO_APLICA",""),"")</f>
        <v/>
      </c>
      <c r="V50" s="23"/>
    </row>
    <row r="51" spans="2:22">
      <c r="B51" s="52" t="str">
        <f>IF(Tabla59[[#This Row],[N° Autorización SAG]]&lt;&gt;"",CONCATENATE($L$13,"-",$N$13),"")</f>
        <v/>
      </c>
      <c r="C51" s="53" t="str">
        <f>IF(Tabla59[[#This Row],[N° Autorización SAG]]&lt;&gt;"",$L$10,"")</f>
        <v/>
      </c>
      <c r="D51" s="53" t="str">
        <f>IF(Tabla59[[#This Row],[N° Autorización SAG]]&lt;&gt;"",$L$7,"")</f>
        <v/>
      </c>
      <c r="E51" s="53" t="str">
        <f>IF(Tabla59[[#This Row],[N° Autorización SAG]]&lt;&gt;"",$L$8,"")</f>
        <v/>
      </c>
      <c r="F51" s="53" t="str">
        <f>IFERROR(IF(Tabla59[[#This Row],[N° Autorización SAG]]&lt;&gt;"",CONCATENATE($L$13,"-",$N$13,"-",$L$8,"-",$L$10),""),"")</f>
        <v/>
      </c>
      <c r="G51" s="52" t="str">
        <f>IF(Tabla59[[#This Row],[N° Autorización SAG]]&lt;&gt;"",$L$6,"")</f>
        <v/>
      </c>
      <c r="H51" s="55" t="str">
        <f>IF(Tabla59[[#This Row],[N° Autorización SAG]]&lt;&gt;"",$L$11,"")</f>
        <v/>
      </c>
      <c r="I51" s="55" t="str">
        <f>IF(Tabla59[[#This Row],[Nombre Comercial]]&lt;&gt;"",$L$12,"")</f>
        <v/>
      </c>
      <c r="J51" s="30"/>
      <c r="K51" s="28" t="str">
        <f>IF($J51="","",IFERROR(VLOOKUP($J51,Productos_Autorizados[[Nº SAG]:[NOMBRE COMERCIAL ]],2,FALSE),"El N° de autorización no es correcto"))</f>
        <v/>
      </c>
      <c r="L51" s="23"/>
      <c r="M51" s="23"/>
      <c r="N51" s="23"/>
      <c r="O51" s="23"/>
      <c r="P51" s="23"/>
      <c r="Q51" s="23"/>
      <c r="R51" s="23" t="str">
        <f>+IFERROR(IF(Tabla59[[#This Row],[En Stock a la fecha de la declaracion]]="NO","NO_APLICA",""),"")</f>
        <v/>
      </c>
      <c r="S51" s="23" t="str">
        <f>+IFERROR(IF(Tabla59[[#This Row],[En Stock a la fecha de la declaracion]]="NO","NO_APLICA",""),"")</f>
        <v/>
      </c>
      <c r="T51" s="23" t="str">
        <f>+IFERROR(IF(Tabla59[[#This Row],[En Stock a la fecha de la declaracion]]="NO","NO_APLICA",""),"")</f>
        <v/>
      </c>
      <c r="U51" s="23" t="str">
        <f>+IFERROR(IF(Tabla59[[#This Row],[En Stock a la fecha de la declaracion]]="NO","NO_APLICA",""),"")</f>
        <v/>
      </c>
      <c r="V51" s="23"/>
    </row>
    <row r="52" spans="2:22">
      <c r="B52" s="52" t="str">
        <f>IF(Tabla59[[#This Row],[N° Autorización SAG]]&lt;&gt;"",CONCATENATE($L$13,"-",$N$13),"")</f>
        <v/>
      </c>
      <c r="C52" s="53" t="str">
        <f>IF(Tabla59[[#This Row],[N° Autorización SAG]]&lt;&gt;"",$L$10,"")</f>
        <v/>
      </c>
      <c r="D52" s="53" t="str">
        <f>IF(Tabla59[[#This Row],[N° Autorización SAG]]&lt;&gt;"",$L$7,"")</f>
        <v/>
      </c>
      <c r="E52" s="53" t="str">
        <f>IF(Tabla59[[#This Row],[N° Autorización SAG]]&lt;&gt;"",$L$8,"")</f>
        <v/>
      </c>
      <c r="F52" s="53" t="str">
        <f>IFERROR(IF(Tabla59[[#This Row],[N° Autorización SAG]]&lt;&gt;"",CONCATENATE($L$13,"-",$N$13,"-",$L$8,"-",$L$10),""),"")</f>
        <v/>
      </c>
      <c r="G52" s="52" t="str">
        <f>IF(Tabla59[[#This Row],[N° Autorización SAG]]&lt;&gt;"",$L$6,"")</f>
        <v/>
      </c>
      <c r="H52" s="55" t="str">
        <f>IF(Tabla59[[#This Row],[N° Autorización SAG]]&lt;&gt;"",$L$11,"")</f>
        <v/>
      </c>
      <c r="I52" s="55" t="str">
        <f>IF(Tabla59[[#This Row],[Nombre Comercial]]&lt;&gt;"",$L$12,"")</f>
        <v/>
      </c>
      <c r="J52" s="30"/>
      <c r="K52" s="28" t="str">
        <f>IF($J52="","",IFERROR(VLOOKUP($J52,Productos_Autorizados[[Nº SAG]:[NOMBRE COMERCIAL ]],2,FALSE),"El N° de autorización no es correcto"))</f>
        <v/>
      </c>
      <c r="L52" s="23"/>
      <c r="M52" s="23"/>
      <c r="N52" s="23"/>
      <c r="O52" s="23"/>
      <c r="P52" s="23"/>
      <c r="Q52" s="23"/>
      <c r="R52" s="23" t="str">
        <f>+IFERROR(IF(Tabla59[[#This Row],[En Stock a la fecha de la declaracion]]="NO","NO_APLICA",""),"")</f>
        <v/>
      </c>
      <c r="S52" s="23" t="str">
        <f>+IFERROR(IF(Tabla59[[#This Row],[En Stock a la fecha de la declaracion]]="NO","NO_APLICA",""),"")</f>
        <v/>
      </c>
      <c r="T52" s="23" t="str">
        <f>+IFERROR(IF(Tabla59[[#This Row],[En Stock a la fecha de la declaracion]]="NO","NO_APLICA",""),"")</f>
        <v/>
      </c>
      <c r="U52" s="23" t="str">
        <f>+IFERROR(IF(Tabla59[[#This Row],[En Stock a la fecha de la declaracion]]="NO","NO_APLICA",""),"")</f>
        <v/>
      </c>
      <c r="V52" s="23"/>
    </row>
    <row r="53" spans="2:22">
      <c r="B53" s="52" t="str">
        <f>IF(Tabla59[[#This Row],[N° Autorización SAG]]&lt;&gt;"",CONCATENATE($L$13,"-",$N$13),"")</f>
        <v/>
      </c>
      <c r="C53" s="53" t="str">
        <f>IF(Tabla59[[#This Row],[N° Autorización SAG]]&lt;&gt;"",$L$10,"")</f>
        <v/>
      </c>
      <c r="D53" s="53" t="str">
        <f>IF(Tabla59[[#This Row],[N° Autorización SAG]]&lt;&gt;"",$L$7,"")</f>
        <v/>
      </c>
      <c r="E53" s="53" t="str">
        <f>IF(Tabla59[[#This Row],[N° Autorización SAG]]&lt;&gt;"",$L$8,"")</f>
        <v/>
      </c>
      <c r="F53" s="53" t="str">
        <f>IFERROR(IF(Tabla59[[#This Row],[N° Autorización SAG]]&lt;&gt;"",CONCATENATE($L$13,"-",$N$13,"-",$L$8,"-",$L$10),""),"")</f>
        <v/>
      </c>
      <c r="G53" s="52" t="str">
        <f>IF(Tabla59[[#This Row],[N° Autorización SAG]]&lt;&gt;"",$L$6,"")</f>
        <v/>
      </c>
      <c r="H53" s="55" t="str">
        <f>IF(Tabla59[[#This Row],[N° Autorización SAG]]&lt;&gt;"",$L$11,"")</f>
        <v/>
      </c>
      <c r="I53" s="55" t="str">
        <f>IF(Tabla59[[#This Row],[Nombre Comercial]]&lt;&gt;"",$L$12,"")</f>
        <v/>
      </c>
      <c r="J53" s="30"/>
      <c r="K53" s="28" t="str">
        <f>IF($J53="","",IFERROR(VLOOKUP($J53,Productos_Autorizados[[Nº SAG]:[NOMBRE COMERCIAL ]],2,FALSE),"El N° de autorización no es correcto"))</f>
        <v/>
      </c>
      <c r="L53" s="23"/>
      <c r="M53" s="23"/>
      <c r="N53" s="23"/>
      <c r="O53" s="23"/>
      <c r="P53" s="23"/>
      <c r="Q53" s="23"/>
      <c r="R53" s="23" t="str">
        <f>+IFERROR(IF(Tabla59[[#This Row],[En Stock a la fecha de la declaracion]]="NO","NO_APLICA",""),"")</f>
        <v/>
      </c>
      <c r="S53" s="23" t="str">
        <f>+IFERROR(IF(Tabla59[[#This Row],[En Stock a la fecha de la declaracion]]="NO","NO_APLICA",""),"")</f>
        <v/>
      </c>
      <c r="T53" s="23" t="str">
        <f>+IFERROR(IF(Tabla59[[#This Row],[En Stock a la fecha de la declaracion]]="NO","NO_APLICA",""),"")</f>
        <v/>
      </c>
      <c r="U53" s="23" t="str">
        <f>+IFERROR(IF(Tabla59[[#This Row],[En Stock a la fecha de la declaracion]]="NO","NO_APLICA",""),"")</f>
        <v/>
      </c>
      <c r="V53" s="23"/>
    </row>
    <row r="54" spans="2:22">
      <c r="B54" s="52" t="str">
        <f>IF(Tabla59[[#This Row],[N° Autorización SAG]]&lt;&gt;"",CONCATENATE($L$13,"-",$N$13),"")</f>
        <v/>
      </c>
      <c r="C54" s="53" t="str">
        <f>IF(Tabla59[[#This Row],[N° Autorización SAG]]&lt;&gt;"",$L$10,"")</f>
        <v/>
      </c>
      <c r="D54" s="53" t="str">
        <f>IF(Tabla59[[#This Row],[N° Autorización SAG]]&lt;&gt;"",$L$7,"")</f>
        <v/>
      </c>
      <c r="E54" s="53" t="str">
        <f>IF(Tabla59[[#This Row],[N° Autorización SAG]]&lt;&gt;"",$L$8,"")</f>
        <v/>
      </c>
      <c r="F54" s="53" t="str">
        <f>IFERROR(IF(Tabla59[[#This Row],[N° Autorización SAG]]&lt;&gt;"",CONCATENATE($L$13,"-",$N$13,"-",$L$8,"-",$L$10),""),"")</f>
        <v/>
      </c>
      <c r="G54" s="52" t="str">
        <f>IF(Tabla59[[#This Row],[N° Autorización SAG]]&lt;&gt;"",$L$6,"")</f>
        <v/>
      </c>
      <c r="H54" s="55" t="str">
        <f>IF(Tabla59[[#This Row],[N° Autorización SAG]]&lt;&gt;"",$L$11,"")</f>
        <v/>
      </c>
      <c r="I54" s="55" t="str">
        <f>IF(Tabla59[[#This Row],[Nombre Comercial]]&lt;&gt;"",$L$12,"")</f>
        <v/>
      </c>
      <c r="J54" s="30"/>
      <c r="K54" s="28" t="str">
        <f>IF($J54="","",IFERROR(VLOOKUP($J54,Productos_Autorizados[[Nº SAG]:[NOMBRE COMERCIAL ]],2,FALSE),"El N° de autorización no es correcto"))</f>
        <v/>
      </c>
      <c r="L54" s="23"/>
      <c r="M54" s="23"/>
      <c r="N54" s="23"/>
      <c r="O54" s="23"/>
      <c r="P54" s="23"/>
      <c r="Q54" s="23"/>
      <c r="R54" s="23" t="str">
        <f>+IFERROR(IF(Tabla59[[#This Row],[En Stock a la fecha de la declaracion]]="NO","NO_APLICA",""),"")</f>
        <v/>
      </c>
      <c r="S54" s="23" t="str">
        <f>+IFERROR(IF(Tabla59[[#This Row],[En Stock a la fecha de la declaracion]]="NO","NO_APLICA",""),"")</f>
        <v/>
      </c>
      <c r="T54" s="23" t="str">
        <f>+IFERROR(IF(Tabla59[[#This Row],[En Stock a la fecha de la declaracion]]="NO","NO_APLICA",""),"")</f>
        <v/>
      </c>
      <c r="U54" s="23" t="str">
        <f>+IFERROR(IF(Tabla59[[#This Row],[En Stock a la fecha de la declaracion]]="NO","NO_APLICA",""),"")</f>
        <v/>
      </c>
      <c r="V54" s="23"/>
    </row>
    <row r="55" spans="2:22">
      <c r="B55" s="52" t="str">
        <f>IF(Tabla59[[#This Row],[N° Autorización SAG]]&lt;&gt;"",CONCATENATE($L$13,"-",$N$13),"")</f>
        <v/>
      </c>
      <c r="C55" s="53" t="str">
        <f>IF(Tabla59[[#This Row],[N° Autorización SAG]]&lt;&gt;"",$L$10,"")</f>
        <v/>
      </c>
      <c r="D55" s="53" t="str">
        <f>IF(Tabla59[[#This Row],[N° Autorización SAG]]&lt;&gt;"",$L$7,"")</f>
        <v/>
      </c>
      <c r="E55" s="53" t="str">
        <f>IF(Tabla59[[#This Row],[N° Autorización SAG]]&lt;&gt;"",$L$8,"")</f>
        <v/>
      </c>
      <c r="F55" s="53" t="str">
        <f>IFERROR(IF(Tabla59[[#This Row],[N° Autorización SAG]]&lt;&gt;"",CONCATENATE($L$13,"-",$N$13,"-",$L$8,"-",$L$10),""),"")</f>
        <v/>
      </c>
      <c r="G55" s="52" t="str">
        <f>IF(Tabla59[[#This Row],[N° Autorización SAG]]&lt;&gt;"",$L$6,"")</f>
        <v/>
      </c>
      <c r="H55" s="55" t="str">
        <f>IF(Tabla59[[#This Row],[N° Autorización SAG]]&lt;&gt;"",$L$11,"")</f>
        <v/>
      </c>
      <c r="I55" s="55" t="str">
        <f>IF(Tabla59[[#This Row],[Nombre Comercial]]&lt;&gt;"",$L$12,"")</f>
        <v/>
      </c>
      <c r="J55" s="30"/>
      <c r="K55" s="28" t="str">
        <f>IF($J55="","",IFERROR(VLOOKUP($J55,Productos_Autorizados[[Nº SAG]:[NOMBRE COMERCIAL ]],2,FALSE),"El N° de autorización no es correcto"))</f>
        <v/>
      </c>
      <c r="L55" s="23"/>
      <c r="M55" s="23"/>
      <c r="N55" s="23"/>
      <c r="O55" s="23"/>
      <c r="P55" s="23"/>
      <c r="Q55" s="23"/>
      <c r="R55" s="23" t="str">
        <f>+IFERROR(IF(Tabla59[[#This Row],[En Stock a la fecha de la declaracion]]="NO","NO_APLICA",""),"")</f>
        <v/>
      </c>
      <c r="S55" s="23" t="str">
        <f>+IFERROR(IF(Tabla59[[#This Row],[En Stock a la fecha de la declaracion]]="NO","NO_APLICA",""),"")</f>
        <v/>
      </c>
      <c r="T55" s="23" t="str">
        <f>+IFERROR(IF(Tabla59[[#This Row],[En Stock a la fecha de la declaracion]]="NO","NO_APLICA",""),"")</f>
        <v/>
      </c>
      <c r="U55" s="23" t="str">
        <f>+IFERROR(IF(Tabla59[[#This Row],[En Stock a la fecha de la declaracion]]="NO","NO_APLICA",""),"")</f>
        <v/>
      </c>
      <c r="V55" s="23"/>
    </row>
    <row r="56" spans="2:22">
      <c r="B56" s="52" t="str">
        <f>IF(Tabla59[[#This Row],[N° Autorización SAG]]&lt;&gt;"",CONCATENATE($L$13,"-",$N$13),"")</f>
        <v/>
      </c>
      <c r="C56" s="53" t="str">
        <f>IF(Tabla59[[#This Row],[N° Autorización SAG]]&lt;&gt;"",$L$10,"")</f>
        <v/>
      </c>
      <c r="D56" s="53" t="str">
        <f>IF(Tabla59[[#This Row],[N° Autorización SAG]]&lt;&gt;"",$L$7,"")</f>
        <v/>
      </c>
      <c r="E56" s="53" t="str">
        <f>IF(Tabla59[[#This Row],[N° Autorización SAG]]&lt;&gt;"",$L$8,"")</f>
        <v/>
      </c>
      <c r="F56" s="53" t="str">
        <f>IFERROR(IF(Tabla59[[#This Row],[N° Autorización SAG]]&lt;&gt;"",CONCATENATE($L$13,"-",$N$13,"-",$L$8,"-",$L$10),""),"")</f>
        <v/>
      </c>
      <c r="G56" s="52" t="str">
        <f>IF(Tabla59[[#This Row],[N° Autorización SAG]]&lt;&gt;"",$L$6,"")</f>
        <v/>
      </c>
      <c r="H56" s="55" t="str">
        <f>IF(Tabla59[[#This Row],[N° Autorización SAG]]&lt;&gt;"",$L$11,"")</f>
        <v/>
      </c>
      <c r="I56" s="55" t="str">
        <f>IF(Tabla59[[#This Row],[Nombre Comercial]]&lt;&gt;"",$L$12,"")</f>
        <v/>
      </c>
      <c r="J56" s="30"/>
      <c r="K56" s="28" t="str">
        <f>IF($J56="","",IFERROR(VLOOKUP($J56,Productos_Autorizados[[Nº SAG]:[NOMBRE COMERCIAL ]],2,FALSE),"El N° de autorización no es correcto"))</f>
        <v/>
      </c>
      <c r="L56" s="23"/>
      <c r="M56" s="23"/>
      <c r="N56" s="23"/>
      <c r="O56" s="23"/>
      <c r="P56" s="23"/>
      <c r="Q56" s="23"/>
      <c r="R56" s="23" t="str">
        <f>+IFERROR(IF(Tabla59[[#This Row],[En Stock a la fecha de la declaracion]]="NO","NO_APLICA",""),"")</f>
        <v/>
      </c>
      <c r="S56" s="23" t="str">
        <f>+IFERROR(IF(Tabla59[[#This Row],[En Stock a la fecha de la declaracion]]="NO","NO_APLICA",""),"")</f>
        <v/>
      </c>
      <c r="T56" s="23" t="str">
        <f>+IFERROR(IF(Tabla59[[#This Row],[En Stock a la fecha de la declaracion]]="NO","NO_APLICA",""),"")</f>
        <v/>
      </c>
      <c r="U56" s="23" t="str">
        <f>+IFERROR(IF(Tabla59[[#This Row],[En Stock a la fecha de la declaracion]]="NO","NO_APLICA",""),"")</f>
        <v/>
      </c>
      <c r="V56" s="23"/>
    </row>
    <row r="57" spans="2:22">
      <c r="B57" s="52" t="str">
        <f>IF(Tabla59[[#This Row],[N° Autorización SAG]]&lt;&gt;"",CONCATENATE($L$13,"-",$N$13),"")</f>
        <v/>
      </c>
      <c r="C57" s="53" t="str">
        <f>IF(Tabla59[[#This Row],[N° Autorización SAG]]&lt;&gt;"",$L$10,"")</f>
        <v/>
      </c>
      <c r="D57" s="53" t="str">
        <f>IF(Tabla59[[#This Row],[N° Autorización SAG]]&lt;&gt;"",$L$7,"")</f>
        <v/>
      </c>
      <c r="E57" s="53" t="str">
        <f>IF(Tabla59[[#This Row],[N° Autorización SAG]]&lt;&gt;"",$L$8,"")</f>
        <v/>
      </c>
      <c r="F57" s="53" t="str">
        <f>IFERROR(IF(Tabla59[[#This Row],[N° Autorización SAG]]&lt;&gt;"",CONCATENATE($L$13,"-",$N$13,"-",$L$8,"-",$L$10),""),"")</f>
        <v/>
      </c>
      <c r="G57" s="52" t="str">
        <f>IF(Tabla59[[#This Row],[N° Autorización SAG]]&lt;&gt;"",$L$6,"")</f>
        <v/>
      </c>
      <c r="H57" s="55" t="str">
        <f>IF(Tabla59[[#This Row],[N° Autorización SAG]]&lt;&gt;"",$L$11,"")</f>
        <v/>
      </c>
      <c r="I57" s="55" t="str">
        <f>IF(Tabla59[[#This Row],[Nombre Comercial]]&lt;&gt;"",$L$12,"")</f>
        <v/>
      </c>
      <c r="J57" s="30"/>
      <c r="K57" s="28" t="str">
        <f>IF($J57="","",IFERROR(VLOOKUP($J57,Productos_Autorizados[[Nº SAG]:[NOMBRE COMERCIAL ]],2,FALSE),"El N° de autorización no es correcto"))</f>
        <v/>
      </c>
      <c r="L57" s="23"/>
      <c r="M57" s="23"/>
      <c r="N57" s="23"/>
      <c r="O57" s="23"/>
      <c r="P57" s="23"/>
      <c r="Q57" s="23"/>
      <c r="R57" s="23" t="str">
        <f>+IFERROR(IF(Tabla59[[#This Row],[En Stock a la fecha de la declaracion]]="NO","NO_APLICA",""),"")</f>
        <v/>
      </c>
      <c r="S57" s="23" t="str">
        <f>+IFERROR(IF(Tabla59[[#This Row],[En Stock a la fecha de la declaracion]]="NO","NO_APLICA",""),"")</f>
        <v/>
      </c>
      <c r="T57" s="23" t="str">
        <f>+IFERROR(IF(Tabla59[[#This Row],[En Stock a la fecha de la declaracion]]="NO","NO_APLICA",""),"")</f>
        <v/>
      </c>
      <c r="U57" s="23" t="str">
        <f>+IFERROR(IF(Tabla59[[#This Row],[En Stock a la fecha de la declaracion]]="NO","NO_APLICA",""),"")</f>
        <v/>
      </c>
      <c r="V57" s="23"/>
    </row>
    <row r="58" spans="2:22">
      <c r="B58" s="52" t="str">
        <f>IF(Tabla59[[#This Row],[N° Autorización SAG]]&lt;&gt;"",CONCATENATE($L$13,"-",$N$13),"")</f>
        <v/>
      </c>
      <c r="C58" s="53" t="str">
        <f>IF(Tabla59[[#This Row],[N° Autorización SAG]]&lt;&gt;"",$L$10,"")</f>
        <v/>
      </c>
      <c r="D58" s="53" t="str">
        <f>IF(Tabla59[[#This Row],[N° Autorización SAG]]&lt;&gt;"",$L$7,"")</f>
        <v/>
      </c>
      <c r="E58" s="53" t="str">
        <f>IF(Tabla59[[#This Row],[N° Autorización SAG]]&lt;&gt;"",$L$8,"")</f>
        <v/>
      </c>
      <c r="F58" s="53" t="str">
        <f>IFERROR(IF(Tabla59[[#This Row],[N° Autorización SAG]]&lt;&gt;"",CONCATENATE($L$13,"-",$N$13,"-",$L$8,"-",$L$10),""),"")</f>
        <v/>
      </c>
      <c r="G58" s="52" t="str">
        <f>IF(Tabla59[[#This Row],[N° Autorización SAG]]&lt;&gt;"",$L$6,"")</f>
        <v/>
      </c>
      <c r="H58" s="55" t="str">
        <f>IF(Tabla59[[#This Row],[N° Autorización SAG]]&lt;&gt;"",$L$11,"")</f>
        <v/>
      </c>
      <c r="I58" s="55" t="str">
        <f>IF(Tabla59[[#This Row],[Nombre Comercial]]&lt;&gt;"",$L$12,"")</f>
        <v/>
      </c>
      <c r="J58" s="30"/>
      <c r="K58" s="28" t="str">
        <f>IF($J58="","",IFERROR(VLOOKUP($J58,Productos_Autorizados[[Nº SAG]:[NOMBRE COMERCIAL ]],2,FALSE),"El N° de autorización no es correcto"))</f>
        <v/>
      </c>
      <c r="L58" s="23"/>
      <c r="M58" s="23"/>
      <c r="N58" s="23"/>
      <c r="O58" s="23"/>
      <c r="P58" s="23"/>
      <c r="Q58" s="23"/>
      <c r="R58" s="23" t="str">
        <f>+IFERROR(IF(Tabla59[[#This Row],[En Stock a la fecha de la declaracion]]="NO","NO_APLICA",""),"")</f>
        <v/>
      </c>
      <c r="S58" s="23" t="str">
        <f>+IFERROR(IF(Tabla59[[#This Row],[En Stock a la fecha de la declaracion]]="NO","NO_APLICA",""),"")</f>
        <v/>
      </c>
      <c r="T58" s="23" t="str">
        <f>+IFERROR(IF(Tabla59[[#This Row],[En Stock a la fecha de la declaracion]]="NO","NO_APLICA",""),"")</f>
        <v/>
      </c>
      <c r="U58" s="23" t="str">
        <f>+IFERROR(IF(Tabla59[[#This Row],[En Stock a la fecha de la declaracion]]="NO","NO_APLICA",""),"")</f>
        <v/>
      </c>
      <c r="V58" s="23"/>
    </row>
    <row r="59" spans="2:22">
      <c r="B59" s="52" t="str">
        <f>IF(Tabla59[[#This Row],[N° Autorización SAG]]&lt;&gt;"",CONCATENATE($L$13,"-",$N$13),"")</f>
        <v/>
      </c>
      <c r="C59" s="53" t="str">
        <f>IF(Tabla59[[#This Row],[N° Autorización SAG]]&lt;&gt;"",$L$10,"")</f>
        <v/>
      </c>
      <c r="D59" s="53" t="str">
        <f>IF(Tabla59[[#This Row],[N° Autorización SAG]]&lt;&gt;"",$L$7,"")</f>
        <v/>
      </c>
      <c r="E59" s="53" t="str">
        <f>IF(Tabla59[[#This Row],[N° Autorización SAG]]&lt;&gt;"",$L$8,"")</f>
        <v/>
      </c>
      <c r="F59" s="53" t="str">
        <f>IFERROR(IF(Tabla59[[#This Row],[N° Autorización SAG]]&lt;&gt;"",CONCATENATE($L$13,"-",$N$13,"-",$L$8,"-",$L$10),""),"")</f>
        <v/>
      </c>
      <c r="G59" s="52" t="str">
        <f>IF(Tabla59[[#This Row],[N° Autorización SAG]]&lt;&gt;"",$L$6,"")</f>
        <v/>
      </c>
      <c r="H59" s="55" t="str">
        <f>IF(Tabla59[[#This Row],[N° Autorización SAG]]&lt;&gt;"",$L$11,"")</f>
        <v/>
      </c>
      <c r="I59" s="55" t="str">
        <f>IF(Tabla59[[#This Row],[Nombre Comercial]]&lt;&gt;"",$L$12,"")</f>
        <v/>
      </c>
      <c r="J59" s="30"/>
      <c r="K59" s="28" t="str">
        <f>IF($J59="","",IFERROR(VLOOKUP($J59,Productos_Autorizados[[Nº SAG]:[NOMBRE COMERCIAL ]],2,FALSE),"El N° de autorización no es correcto"))</f>
        <v/>
      </c>
      <c r="L59" s="23"/>
      <c r="M59" s="23"/>
      <c r="N59" s="23"/>
      <c r="O59" s="23"/>
      <c r="P59" s="23"/>
      <c r="Q59" s="23"/>
      <c r="R59" s="23" t="str">
        <f>+IFERROR(IF(Tabla59[[#This Row],[En Stock a la fecha de la declaracion]]="NO","NO_APLICA",""),"")</f>
        <v/>
      </c>
      <c r="S59" s="23" t="str">
        <f>+IFERROR(IF(Tabla59[[#This Row],[En Stock a la fecha de la declaracion]]="NO","NO_APLICA",""),"")</f>
        <v/>
      </c>
      <c r="T59" s="23" t="str">
        <f>+IFERROR(IF(Tabla59[[#This Row],[En Stock a la fecha de la declaracion]]="NO","NO_APLICA",""),"")</f>
        <v/>
      </c>
      <c r="U59" s="23" t="str">
        <f>+IFERROR(IF(Tabla59[[#This Row],[En Stock a la fecha de la declaracion]]="NO","NO_APLICA",""),"")</f>
        <v/>
      </c>
      <c r="V59" s="23"/>
    </row>
    <row r="60" spans="2:22">
      <c r="B60" s="52" t="str">
        <f>IF(Tabla59[[#This Row],[N° Autorización SAG]]&lt;&gt;"",CONCATENATE($L$13,"-",$N$13),"")</f>
        <v/>
      </c>
      <c r="C60" s="53" t="str">
        <f>IF(Tabla59[[#This Row],[N° Autorización SAG]]&lt;&gt;"",$L$10,"")</f>
        <v/>
      </c>
      <c r="D60" s="53" t="str">
        <f>IF(Tabla59[[#This Row],[N° Autorización SAG]]&lt;&gt;"",$L$7,"")</f>
        <v/>
      </c>
      <c r="E60" s="53" t="str">
        <f>IF(Tabla59[[#This Row],[N° Autorización SAG]]&lt;&gt;"",$L$8,"")</f>
        <v/>
      </c>
      <c r="F60" s="53" t="str">
        <f>IFERROR(IF(Tabla59[[#This Row],[N° Autorización SAG]]&lt;&gt;"",CONCATENATE($L$13,"-",$N$13,"-",$L$8,"-",$L$10),""),"")</f>
        <v/>
      </c>
      <c r="G60" s="52" t="str">
        <f>IF(Tabla59[[#This Row],[N° Autorización SAG]]&lt;&gt;"",$L$6,"")</f>
        <v/>
      </c>
      <c r="H60" s="55" t="str">
        <f>IF(Tabla59[[#This Row],[N° Autorización SAG]]&lt;&gt;"",$L$11,"")</f>
        <v/>
      </c>
      <c r="I60" s="55" t="str">
        <f>IF(Tabla59[[#This Row],[Nombre Comercial]]&lt;&gt;"",$L$12,"")</f>
        <v/>
      </c>
      <c r="J60" s="30"/>
      <c r="K60" s="28" t="str">
        <f>IF($J60="","",IFERROR(VLOOKUP($J60,Productos_Autorizados[[Nº SAG]:[NOMBRE COMERCIAL ]],2,FALSE),"El N° de autorización no es correcto"))</f>
        <v/>
      </c>
      <c r="L60" s="23"/>
      <c r="M60" s="23"/>
      <c r="N60" s="23"/>
      <c r="O60" s="23"/>
      <c r="P60" s="23"/>
      <c r="Q60" s="23"/>
      <c r="R60" s="23" t="str">
        <f>+IFERROR(IF(Tabla59[[#This Row],[En Stock a la fecha de la declaracion]]="NO","NO_APLICA",""),"")</f>
        <v/>
      </c>
      <c r="S60" s="23" t="str">
        <f>+IFERROR(IF(Tabla59[[#This Row],[En Stock a la fecha de la declaracion]]="NO","NO_APLICA",""),"")</f>
        <v/>
      </c>
      <c r="T60" s="23" t="str">
        <f>+IFERROR(IF(Tabla59[[#This Row],[En Stock a la fecha de la declaracion]]="NO","NO_APLICA",""),"")</f>
        <v/>
      </c>
      <c r="U60" s="23" t="str">
        <f>+IFERROR(IF(Tabla59[[#This Row],[En Stock a la fecha de la declaracion]]="NO","NO_APLICA",""),"")</f>
        <v/>
      </c>
      <c r="V60" s="23"/>
    </row>
    <row r="61" spans="2:22">
      <c r="B61" s="52" t="str">
        <f>IF(Tabla59[[#This Row],[N° Autorización SAG]]&lt;&gt;"",CONCATENATE($L$13,"-",$N$13),"")</f>
        <v/>
      </c>
      <c r="C61" s="53" t="str">
        <f>IF(Tabla59[[#This Row],[N° Autorización SAG]]&lt;&gt;"",$L$10,"")</f>
        <v/>
      </c>
      <c r="D61" s="53" t="str">
        <f>IF(Tabla59[[#This Row],[N° Autorización SAG]]&lt;&gt;"",$L$7,"")</f>
        <v/>
      </c>
      <c r="E61" s="53" t="str">
        <f>IF(Tabla59[[#This Row],[N° Autorización SAG]]&lt;&gt;"",$L$8,"")</f>
        <v/>
      </c>
      <c r="F61" s="53" t="str">
        <f>IFERROR(IF(Tabla59[[#This Row],[N° Autorización SAG]]&lt;&gt;"",CONCATENATE($L$13,"-",$N$13,"-",$L$8,"-",$L$10),""),"")</f>
        <v/>
      </c>
      <c r="G61" s="52" t="str">
        <f>IF(Tabla59[[#This Row],[N° Autorización SAG]]&lt;&gt;"",$L$6,"")</f>
        <v/>
      </c>
      <c r="H61" s="55" t="str">
        <f>IF(Tabla59[[#This Row],[N° Autorización SAG]]&lt;&gt;"",$L$11,"")</f>
        <v/>
      </c>
      <c r="I61" s="55" t="str">
        <f>IF(Tabla59[[#This Row],[Nombre Comercial]]&lt;&gt;"",$L$12,"")</f>
        <v/>
      </c>
      <c r="J61" s="30"/>
      <c r="K61" s="28" t="str">
        <f>IF($J61="","",IFERROR(VLOOKUP($J61,Productos_Autorizados[[Nº SAG]:[NOMBRE COMERCIAL ]],2,FALSE),"El N° de autorización no es correcto"))</f>
        <v/>
      </c>
      <c r="L61" s="23"/>
      <c r="M61" s="23"/>
      <c r="N61" s="23"/>
      <c r="O61" s="23"/>
      <c r="P61" s="23"/>
      <c r="Q61" s="23"/>
      <c r="R61" s="23" t="str">
        <f>+IFERROR(IF(Tabla59[[#This Row],[En Stock a la fecha de la declaracion]]="NO","NO_APLICA",""),"")</f>
        <v/>
      </c>
      <c r="S61" s="23" t="str">
        <f>+IFERROR(IF(Tabla59[[#This Row],[En Stock a la fecha de la declaracion]]="NO","NO_APLICA",""),"")</f>
        <v/>
      </c>
      <c r="T61" s="23" t="str">
        <f>+IFERROR(IF(Tabla59[[#This Row],[En Stock a la fecha de la declaracion]]="NO","NO_APLICA",""),"")</f>
        <v/>
      </c>
      <c r="U61" s="23" t="str">
        <f>+IFERROR(IF(Tabla59[[#This Row],[En Stock a la fecha de la declaracion]]="NO","NO_APLICA",""),"")</f>
        <v/>
      </c>
      <c r="V61" s="23"/>
    </row>
    <row r="62" spans="2:22">
      <c r="B62" s="52" t="str">
        <f>IF(Tabla59[[#This Row],[N° Autorización SAG]]&lt;&gt;"",CONCATENATE($L$13,"-",$N$13),"")</f>
        <v/>
      </c>
      <c r="C62" s="53" t="str">
        <f>IF(Tabla59[[#This Row],[N° Autorización SAG]]&lt;&gt;"",$L$10,"")</f>
        <v/>
      </c>
      <c r="D62" s="53" t="str">
        <f>IF(Tabla59[[#This Row],[N° Autorización SAG]]&lt;&gt;"",$L$7,"")</f>
        <v/>
      </c>
      <c r="E62" s="53" t="str">
        <f>IF(Tabla59[[#This Row],[N° Autorización SAG]]&lt;&gt;"",$L$8,"")</f>
        <v/>
      </c>
      <c r="F62" s="53" t="str">
        <f>IFERROR(IF(Tabla59[[#This Row],[N° Autorización SAG]]&lt;&gt;"",CONCATENATE($L$13,"-",$N$13,"-",$L$8,"-",$L$10),""),"")</f>
        <v/>
      </c>
      <c r="G62" s="52" t="str">
        <f>IF(Tabla59[[#This Row],[N° Autorización SAG]]&lt;&gt;"",$L$6,"")</f>
        <v/>
      </c>
      <c r="H62" s="55" t="str">
        <f>IF(Tabla59[[#This Row],[N° Autorización SAG]]&lt;&gt;"",$L$11,"")</f>
        <v/>
      </c>
      <c r="I62" s="55" t="str">
        <f>IF(Tabla59[[#This Row],[Nombre Comercial]]&lt;&gt;"",$L$12,"")</f>
        <v/>
      </c>
      <c r="J62" s="30"/>
      <c r="K62" s="28" t="str">
        <f>IF($J62="","",IFERROR(VLOOKUP($J62,Productos_Autorizados[[Nº SAG]:[NOMBRE COMERCIAL ]],2,FALSE),"El N° de autorización no es correcto"))</f>
        <v/>
      </c>
      <c r="L62" s="23"/>
      <c r="M62" s="23"/>
      <c r="N62" s="23"/>
      <c r="O62" s="23"/>
      <c r="P62" s="23"/>
      <c r="Q62" s="23"/>
      <c r="R62" s="23" t="str">
        <f>+IFERROR(IF(Tabla59[[#This Row],[En Stock a la fecha de la declaracion]]="NO","NO_APLICA",""),"")</f>
        <v/>
      </c>
      <c r="S62" s="23" t="str">
        <f>+IFERROR(IF(Tabla59[[#This Row],[En Stock a la fecha de la declaracion]]="NO","NO_APLICA",""),"")</f>
        <v/>
      </c>
      <c r="T62" s="23" t="str">
        <f>+IFERROR(IF(Tabla59[[#This Row],[En Stock a la fecha de la declaracion]]="NO","NO_APLICA",""),"")</f>
        <v/>
      </c>
      <c r="U62" s="23" t="str">
        <f>+IFERROR(IF(Tabla59[[#This Row],[En Stock a la fecha de la declaracion]]="NO","NO_APLICA",""),"")</f>
        <v/>
      </c>
      <c r="V62" s="23"/>
    </row>
    <row r="63" spans="2:22">
      <c r="B63" s="52" t="str">
        <f>IF(Tabla59[[#This Row],[N° Autorización SAG]]&lt;&gt;"",CONCATENATE($L$13,"-",$N$13),"")</f>
        <v/>
      </c>
      <c r="C63" s="53" t="str">
        <f>IF(Tabla59[[#This Row],[N° Autorización SAG]]&lt;&gt;"",$L$10,"")</f>
        <v/>
      </c>
      <c r="D63" s="53" t="str">
        <f>IF(Tabla59[[#This Row],[N° Autorización SAG]]&lt;&gt;"",$L$7,"")</f>
        <v/>
      </c>
      <c r="E63" s="53" t="str">
        <f>IF(Tabla59[[#This Row],[N° Autorización SAG]]&lt;&gt;"",$L$8,"")</f>
        <v/>
      </c>
      <c r="F63" s="53" t="str">
        <f>IFERROR(IF(Tabla59[[#This Row],[N° Autorización SAG]]&lt;&gt;"",CONCATENATE($L$13,"-",$N$13,"-",$L$8,"-",$L$10),""),"")</f>
        <v/>
      </c>
      <c r="G63" s="52" t="str">
        <f>IF(Tabla59[[#This Row],[N° Autorización SAG]]&lt;&gt;"",$L$6,"")</f>
        <v/>
      </c>
      <c r="H63" s="55" t="str">
        <f>IF(Tabla59[[#This Row],[N° Autorización SAG]]&lt;&gt;"",$L$11,"")</f>
        <v/>
      </c>
      <c r="I63" s="55" t="str">
        <f>IF(Tabla59[[#This Row],[Nombre Comercial]]&lt;&gt;"",$L$12,"")</f>
        <v/>
      </c>
      <c r="J63" s="30"/>
      <c r="K63" s="28" t="str">
        <f>IF($J63="","",IFERROR(VLOOKUP($J63,Productos_Autorizados[[Nº SAG]:[NOMBRE COMERCIAL ]],2,FALSE),"El N° de autorización no es correcto"))</f>
        <v/>
      </c>
      <c r="L63" s="23"/>
      <c r="M63" s="23"/>
      <c r="N63" s="23"/>
      <c r="O63" s="23"/>
      <c r="P63" s="23"/>
      <c r="Q63" s="23"/>
      <c r="R63" s="23" t="str">
        <f>+IFERROR(IF(Tabla59[[#This Row],[En Stock a la fecha de la declaracion]]="NO","NO_APLICA",""),"")</f>
        <v/>
      </c>
      <c r="S63" s="23" t="str">
        <f>+IFERROR(IF(Tabla59[[#This Row],[En Stock a la fecha de la declaracion]]="NO","NO_APLICA",""),"")</f>
        <v/>
      </c>
      <c r="T63" s="23" t="str">
        <f>+IFERROR(IF(Tabla59[[#This Row],[En Stock a la fecha de la declaracion]]="NO","NO_APLICA",""),"")</f>
        <v/>
      </c>
      <c r="U63" s="23" t="str">
        <f>+IFERROR(IF(Tabla59[[#This Row],[En Stock a la fecha de la declaracion]]="NO","NO_APLICA",""),"")</f>
        <v/>
      </c>
      <c r="V63" s="23"/>
    </row>
    <row r="64" spans="2:22">
      <c r="B64" s="52" t="str">
        <f>IF(Tabla59[[#This Row],[N° Autorización SAG]]&lt;&gt;"",CONCATENATE($L$13,"-",$N$13),"")</f>
        <v/>
      </c>
      <c r="C64" s="53" t="str">
        <f>IF(Tabla59[[#This Row],[N° Autorización SAG]]&lt;&gt;"",$L$10,"")</f>
        <v/>
      </c>
      <c r="D64" s="53" t="str">
        <f>IF(Tabla59[[#This Row],[N° Autorización SAG]]&lt;&gt;"",$L$7,"")</f>
        <v/>
      </c>
      <c r="E64" s="53" t="str">
        <f>IF(Tabla59[[#This Row],[N° Autorización SAG]]&lt;&gt;"",$L$8,"")</f>
        <v/>
      </c>
      <c r="F64" s="53" t="str">
        <f>IFERROR(IF(Tabla59[[#This Row],[N° Autorización SAG]]&lt;&gt;"",CONCATENATE($L$13,"-",$N$13,"-",$L$8,"-",$L$10),""),"")</f>
        <v/>
      </c>
      <c r="G64" s="52" t="str">
        <f>IF(Tabla59[[#This Row],[N° Autorización SAG]]&lt;&gt;"",$L$6,"")</f>
        <v/>
      </c>
      <c r="H64" s="55" t="str">
        <f>IF(Tabla59[[#This Row],[N° Autorización SAG]]&lt;&gt;"",$L$11,"")</f>
        <v/>
      </c>
      <c r="I64" s="55" t="str">
        <f>IF(Tabla59[[#This Row],[Nombre Comercial]]&lt;&gt;"",$L$12,"")</f>
        <v/>
      </c>
      <c r="J64" s="30"/>
      <c r="K64" s="28" t="str">
        <f>IF($J64="","",IFERROR(VLOOKUP($J64,Productos_Autorizados[[Nº SAG]:[NOMBRE COMERCIAL ]],2,FALSE),"El N° de autorización no es correcto"))</f>
        <v/>
      </c>
      <c r="L64" s="23"/>
      <c r="M64" s="23"/>
      <c r="N64" s="23"/>
      <c r="O64" s="23"/>
      <c r="P64" s="23"/>
      <c r="Q64" s="23"/>
      <c r="R64" s="23" t="str">
        <f>+IFERROR(IF(Tabla59[[#This Row],[En Stock a la fecha de la declaracion]]="NO","NO_APLICA",""),"")</f>
        <v/>
      </c>
      <c r="S64" s="23" t="str">
        <f>+IFERROR(IF(Tabla59[[#This Row],[En Stock a la fecha de la declaracion]]="NO","NO_APLICA",""),"")</f>
        <v/>
      </c>
      <c r="T64" s="23" t="str">
        <f>+IFERROR(IF(Tabla59[[#This Row],[En Stock a la fecha de la declaracion]]="NO","NO_APLICA",""),"")</f>
        <v/>
      </c>
      <c r="U64" s="23" t="str">
        <f>+IFERROR(IF(Tabla59[[#This Row],[En Stock a la fecha de la declaracion]]="NO","NO_APLICA",""),"")</f>
        <v/>
      </c>
      <c r="V64" s="23"/>
    </row>
    <row r="65" spans="2:22">
      <c r="B65" s="52" t="str">
        <f>IF(Tabla59[[#This Row],[N° Autorización SAG]]&lt;&gt;"",CONCATENATE($L$13,"-",$N$13),"")</f>
        <v/>
      </c>
      <c r="C65" s="53" t="str">
        <f>IF(Tabla59[[#This Row],[N° Autorización SAG]]&lt;&gt;"",$L$10,"")</f>
        <v/>
      </c>
      <c r="D65" s="53" t="str">
        <f>IF(Tabla59[[#This Row],[N° Autorización SAG]]&lt;&gt;"",$L$7,"")</f>
        <v/>
      </c>
      <c r="E65" s="53" t="str">
        <f>IF(Tabla59[[#This Row],[N° Autorización SAG]]&lt;&gt;"",$L$8,"")</f>
        <v/>
      </c>
      <c r="F65" s="53" t="str">
        <f>IFERROR(IF(Tabla59[[#This Row],[N° Autorización SAG]]&lt;&gt;"",CONCATENATE($L$13,"-",$N$13,"-",$L$8,"-",$L$10),""),"")</f>
        <v/>
      </c>
      <c r="G65" s="52" t="str">
        <f>IF(Tabla59[[#This Row],[N° Autorización SAG]]&lt;&gt;"",$L$6,"")</f>
        <v/>
      </c>
      <c r="H65" s="55" t="str">
        <f>IF(Tabla59[[#This Row],[N° Autorización SAG]]&lt;&gt;"",$L$11,"")</f>
        <v/>
      </c>
      <c r="I65" s="55" t="str">
        <f>IF(Tabla59[[#This Row],[Nombre Comercial]]&lt;&gt;"",$L$12,"")</f>
        <v/>
      </c>
      <c r="J65" s="30"/>
      <c r="K65" s="28" t="str">
        <f>IF($J65="","",IFERROR(VLOOKUP($J65,Productos_Autorizados[[Nº SAG]:[NOMBRE COMERCIAL ]],2,FALSE),"El N° de autorización no es correcto"))</f>
        <v/>
      </c>
      <c r="L65" s="23"/>
      <c r="M65" s="23"/>
      <c r="N65" s="23"/>
      <c r="O65" s="23"/>
      <c r="P65" s="23"/>
      <c r="Q65" s="23"/>
      <c r="R65" s="23" t="str">
        <f>+IFERROR(IF(Tabla59[[#This Row],[En Stock a la fecha de la declaracion]]="NO","NO_APLICA",""),"")</f>
        <v/>
      </c>
      <c r="S65" s="23" t="str">
        <f>+IFERROR(IF(Tabla59[[#This Row],[En Stock a la fecha de la declaracion]]="NO","NO_APLICA",""),"")</f>
        <v/>
      </c>
      <c r="T65" s="23" t="str">
        <f>+IFERROR(IF(Tabla59[[#This Row],[En Stock a la fecha de la declaracion]]="NO","NO_APLICA",""),"")</f>
        <v/>
      </c>
      <c r="U65" s="23" t="str">
        <f>+IFERROR(IF(Tabla59[[#This Row],[En Stock a la fecha de la declaracion]]="NO","NO_APLICA",""),"")</f>
        <v/>
      </c>
      <c r="V65" s="23"/>
    </row>
    <row r="66" spans="2:22">
      <c r="B66" s="52" t="str">
        <f>IF(Tabla59[[#This Row],[N° Autorización SAG]]&lt;&gt;"",CONCATENATE($L$13,"-",$N$13),"")</f>
        <v/>
      </c>
      <c r="C66" s="53" t="str">
        <f>IF(Tabla59[[#This Row],[N° Autorización SAG]]&lt;&gt;"",$L$10,"")</f>
        <v/>
      </c>
      <c r="D66" s="53" t="str">
        <f>IF(Tabla59[[#This Row],[N° Autorización SAG]]&lt;&gt;"",$L$7,"")</f>
        <v/>
      </c>
      <c r="E66" s="53" t="str">
        <f>IF(Tabla59[[#This Row],[N° Autorización SAG]]&lt;&gt;"",$L$8,"")</f>
        <v/>
      </c>
      <c r="F66" s="53" t="str">
        <f>IFERROR(IF(Tabla59[[#This Row],[N° Autorización SAG]]&lt;&gt;"",CONCATENATE($L$13,"-",$N$13,"-",$L$8,"-",$L$10),""),"")</f>
        <v/>
      </c>
      <c r="G66" s="52" t="str">
        <f>IF(Tabla59[[#This Row],[N° Autorización SAG]]&lt;&gt;"",$L$6,"")</f>
        <v/>
      </c>
      <c r="H66" s="55" t="str">
        <f>IF(Tabla59[[#This Row],[N° Autorización SAG]]&lt;&gt;"",$L$11,"")</f>
        <v/>
      </c>
      <c r="I66" s="55" t="str">
        <f>IF(Tabla59[[#This Row],[Nombre Comercial]]&lt;&gt;"",$L$12,"")</f>
        <v/>
      </c>
      <c r="J66" s="30"/>
      <c r="K66" s="28" t="str">
        <f>IF($J66="","",IFERROR(VLOOKUP($J66,Productos_Autorizados[[Nº SAG]:[NOMBRE COMERCIAL ]],2,FALSE),"El N° de autorización no es correcto"))</f>
        <v/>
      </c>
      <c r="L66" s="23"/>
      <c r="M66" s="23"/>
      <c r="N66" s="23"/>
      <c r="O66" s="23"/>
      <c r="P66" s="23"/>
      <c r="Q66" s="23"/>
      <c r="R66" s="23" t="str">
        <f>+IFERROR(IF(Tabla59[[#This Row],[En Stock a la fecha de la declaracion]]="NO","NO_APLICA",""),"")</f>
        <v/>
      </c>
      <c r="S66" s="23" t="str">
        <f>+IFERROR(IF(Tabla59[[#This Row],[En Stock a la fecha de la declaracion]]="NO","NO_APLICA",""),"")</f>
        <v/>
      </c>
      <c r="T66" s="23" t="str">
        <f>+IFERROR(IF(Tabla59[[#This Row],[En Stock a la fecha de la declaracion]]="NO","NO_APLICA",""),"")</f>
        <v/>
      </c>
      <c r="U66" s="23" t="str">
        <f>+IFERROR(IF(Tabla59[[#This Row],[En Stock a la fecha de la declaracion]]="NO","NO_APLICA",""),"")</f>
        <v/>
      </c>
      <c r="V66" s="23"/>
    </row>
    <row r="67" spans="2:22">
      <c r="B67" s="52" t="str">
        <f>IF(Tabla59[[#This Row],[N° Autorización SAG]]&lt;&gt;"",CONCATENATE($L$13,"-",$N$13),"")</f>
        <v/>
      </c>
      <c r="C67" s="53" t="str">
        <f>IF(Tabla59[[#This Row],[N° Autorización SAG]]&lt;&gt;"",$L$10,"")</f>
        <v/>
      </c>
      <c r="D67" s="53" t="str">
        <f>IF(Tabla59[[#This Row],[N° Autorización SAG]]&lt;&gt;"",$L$7,"")</f>
        <v/>
      </c>
      <c r="E67" s="53" t="str">
        <f>IF(Tabla59[[#This Row],[N° Autorización SAG]]&lt;&gt;"",$L$8,"")</f>
        <v/>
      </c>
      <c r="F67" s="53" t="str">
        <f>IFERROR(IF(Tabla59[[#This Row],[N° Autorización SAG]]&lt;&gt;"",CONCATENATE($L$13,"-",$N$13,"-",$L$8,"-",$L$10),""),"")</f>
        <v/>
      </c>
      <c r="G67" s="52" t="str">
        <f>IF(Tabla59[[#This Row],[N° Autorización SAG]]&lt;&gt;"",$L$6,"")</f>
        <v/>
      </c>
      <c r="H67" s="55" t="str">
        <f>IF(Tabla59[[#This Row],[N° Autorización SAG]]&lt;&gt;"",$L$11,"")</f>
        <v/>
      </c>
      <c r="I67" s="55" t="str">
        <f>IF(Tabla59[[#This Row],[Nombre Comercial]]&lt;&gt;"",$L$12,"")</f>
        <v/>
      </c>
      <c r="J67" s="30"/>
      <c r="K67" s="28" t="str">
        <f>IF($J67="","",IFERROR(VLOOKUP($J67,Productos_Autorizados[[Nº SAG]:[NOMBRE COMERCIAL ]],2,FALSE),"El N° de autorización no es correcto"))</f>
        <v/>
      </c>
      <c r="L67" s="23"/>
      <c r="M67" s="23"/>
      <c r="N67" s="23"/>
      <c r="O67" s="23"/>
      <c r="P67" s="23"/>
      <c r="Q67" s="23"/>
      <c r="R67" s="23" t="str">
        <f>+IFERROR(IF(Tabla59[[#This Row],[En Stock a la fecha de la declaracion]]="NO","NO_APLICA",""),"")</f>
        <v/>
      </c>
      <c r="S67" s="23" t="str">
        <f>+IFERROR(IF(Tabla59[[#This Row],[En Stock a la fecha de la declaracion]]="NO","NO_APLICA",""),"")</f>
        <v/>
      </c>
      <c r="T67" s="23" t="str">
        <f>+IFERROR(IF(Tabla59[[#This Row],[En Stock a la fecha de la declaracion]]="NO","NO_APLICA",""),"")</f>
        <v/>
      </c>
      <c r="U67" s="23" t="str">
        <f>+IFERROR(IF(Tabla59[[#This Row],[En Stock a la fecha de la declaracion]]="NO","NO_APLICA",""),"")</f>
        <v/>
      </c>
      <c r="V67" s="23"/>
    </row>
    <row r="68" spans="2:22">
      <c r="B68" s="52" t="str">
        <f>IF(Tabla59[[#This Row],[N° Autorización SAG]]&lt;&gt;"",CONCATENATE($L$13,"-",$N$13),"")</f>
        <v/>
      </c>
      <c r="C68" s="53" t="str">
        <f>IF(Tabla59[[#This Row],[N° Autorización SAG]]&lt;&gt;"",$L$10,"")</f>
        <v/>
      </c>
      <c r="D68" s="53" t="str">
        <f>IF(Tabla59[[#This Row],[N° Autorización SAG]]&lt;&gt;"",$L$7,"")</f>
        <v/>
      </c>
      <c r="E68" s="53" t="str">
        <f>IF(Tabla59[[#This Row],[N° Autorización SAG]]&lt;&gt;"",$L$8,"")</f>
        <v/>
      </c>
      <c r="F68" s="53" t="str">
        <f>IFERROR(IF(Tabla59[[#This Row],[N° Autorización SAG]]&lt;&gt;"",CONCATENATE($L$13,"-",$N$13,"-",$L$8,"-",$L$10),""),"")</f>
        <v/>
      </c>
      <c r="G68" s="52" t="str">
        <f>IF(Tabla59[[#This Row],[N° Autorización SAG]]&lt;&gt;"",$L$6,"")</f>
        <v/>
      </c>
      <c r="H68" s="55" t="str">
        <f>IF(Tabla59[[#This Row],[N° Autorización SAG]]&lt;&gt;"",$L$11,"")</f>
        <v/>
      </c>
      <c r="I68" s="55" t="str">
        <f>IF(Tabla59[[#This Row],[Nombre Comercial]]&lt;&gt;"",$L$12,"")</f>
        <v/>
      </c>
      <c r="J68" s="30"/>
      <c r="K68" s="28" t="str">
        <f>IF($J68="","",IFERROR(VLOOKUP($J68,Productos_Autorizados[[Nº SAG]:[NOMBRE COMERCIAL ]],2,FALSE),"El N° de autorización no es correcto"))</f>
        <v/>
      </c>
      <c r="L68" s="23"/>
      <c r="M68" s="23"/>
      <c r="N68" s="23"/>
      <c r="O68" s="23"/>
      <c r="P68" s="23"/>
      <c r="Q68" s="23"/>
      <c r="R68" s="23" t="str">
        <f>+IFERROR(IF(Tabla59[[#This Row],[En Stock a la fecha de la declaracion]]="NO","NO_APLICA",""),"")</f>
        <v/>
      </c>
      <c r="S68" s="23" t="str">
        <f>+IFERROR(IF(Tabla59[[#This Row],[En Stock a la fecha de la declaracion]]="NO","NO_APLICA",""),"")</f>
        <v/>
      </c>
      <c r="T68" s="23" t="str">
        <f>+IFERROR(IF(Tabla59[[#This Row],[En Stock a la fecha de la declaracion]]="NO","NO_APLICA",""),"")</f>
        <v/>
      </c>
      <c r="U68" s="23" t="str">
        <f>+IFERROR(IF(Tabla59[[#This Row],[En Stock a la fecha de la declaracion]]="NO","NO_APLICA",""),"")</f>
        <v/>
      </c>
      <c r="V68" s="23"/>
    </row>
    <row r="69" spans="2:22">
      <c r="B69" s="52" t="str">
        <f>IF(Tabla59[[#This Row],[N° Autorización SAG]]&lt;&gt;"",CONCATENATE($L$13,"-",$N$13),"")</f>
        <v/>
      </c>
      <c r="C69" s="53" t="str">
        <f>IF(Tabla59[[#This Row],[N° Autorización SAG]]&lt;&gt;"",$L$10,"")</f>
        <v/>
      </c>
      <c r="D69" s="53" t="str">
        <f>IF(Tabla59[[#This Row],[N° Autorización SAG]]&lt;&gt;"",$L$7,"")</f>
        <v/>
      </c>
      <c r="E69" s="53" t="str">
        <f>IF(Tabla59[[#This Row],[N° Autorización SAG]]&lt;&gt;"",$L$8,"")</f>
        <v/>
      </c>
      <c r="F69" s="53" t="str">
        <f>IFERROR(IF(Tabla59[[#This Row],[N° Autorización SAG]]&lt;&gt;"",CONCATENATE($L$13,"-",$N$13,"-",$L$8,"-",$L$10),""),"")</f>
        <v/>
      </c>
      <c r="G69" s="52" t="str">
        <f>IF(Tabla59[[#This Row],[N° Autorización SAG]]&lt;&gt;"",$L$6,"")</f>
        <v/>
      </c>
      <c r="H69" s="55" t="str">
        <f>IF(Tabla59[[#This Row],[N° Autorización SAG]]&lt;&gt;"",$L$11,"")</f>
        <v/>
      </c>
      <c r="I69" s="55" t="str">
        <f>IF(Tabla59[[#This Row],[Nombre Comercial]]&lt;&gt;"",$L$12,"")</f>
        <v/>
      </c>
      <c r="J69" s="30"/>
      <c r="K69" s="28" t="str">
        <f>IF($J69="","",IFERROR(VLOOKUP($J69,Productos_Autorizados[[Nº SAG]:[NOMBRE COMERCIAL ]],2,FALSE),"El N° de autorización no es correcto"))</f>
        <v/>
      </c>
      <c r="L69" s="23"/>
      <c r="M69" s="23"/>
      <c r="N69" s="23"/>
      <c r="O69" s="23"/>
      <c r="P69" s="23"/>
      <c r="Q69" s="23"/>
      <c r="R69" s="23" t="str">
        <f>+IFERROR(IF(Tabla59[[#This Row],[En Stock a la fecha de la declaracion]]="NO","NO_APLICA",""),"")</f>
        <v/>
      </c>
      <c r="S69" s="23" t="str">
        <f>+IFERROR(IF(Tabla59[[#This Row],[En Stock a la fecha de la declaracion]]="NO","NO_APLICA",""),"")</f>
        <v/>
      </c>
      <c r="T69" s="23" t="str">
        <f>+IFERROR(IF(Tabla59[[#This Row],[En Stock a la fecha de la declaracion]]="NO","NO_APLICA",""),"")</f>
        <v/>
      </c>
      <c r="U69" s="23" t="str">
        <f>+IFERROR(IF(Tabla59[[#This Row],[En Stock a la fecha de la declaracion]]="NO","NO_APLICA",""),"")</f>
        <v/>
      </c>
      <c r="V69" s="23"/>
    </row>
    <row r="70" spans="2:22">
      <c r="B70" s="52" t="str">
        <f>IF(Tabla59[[#This Row],[N° Autorización SAG]]&lt;&gt;"",CONCATENATE($L$13,"-",$N$13),"")</f>
        <v/>
      </c>
      <c r="C70" s="53" t="str">
        <f>IF(Tabla59[[#This Row],[N° Autorización SAG]]&lt;&gt;"",$L$10,"")</f>
        <v/>
      </c>
      <c r="D70" s="53" t="str">
        <f>IF(Tabla59[[#This Row],[N° Autorización SAG]]&lt;&gt;"",$L$7,"")</f>
        <v/>
      </c>
      <c r="E70" s="53" t="str">
        <f>IF(Tabla59[[#This Row],[N° Autorización SAG]]&lt;&gt;"",$L$8,"")</f>
        <v/>
      </c>
      <c r="F70" s="53" t="str">
        <f>IFERROR(IF(Tabla59[[#This Row],[N° Autorización SAG]]&lt;&gt;"",CONCATENATE($L$13,"-",$N$13,"-",$L$8,"-",$L$10),""),"")</f>
        <v/>
      </c>
      <c r="G70" s="52" t="str">
        <f>IF(Tabla59[[#This Row],[N° Autorización SAG]]&lt;&gt;"",$L$6,"")</f>
        <v/>
      </c>
      <c r="H70" s="55" t="str">
        <f>IF(Tabla59[[#This Row],[N° Autorización SAG]]&lt;&gt;"",$L$11,"")</f>
        <v/>
      </c>
      <c r="I70" s="55" t="str">
        <f>IF(Tabla59[[#This Row],[Nombre Comercial]]&lt;&gt;"",$L$12,"")</f>
        <v/>
      </c>
      <c r="J70" s="30"/>
      <c r="K70" s="28" t="str">
        <f>IF($J70="","",IFERROR(VLOOKUP($J70,Productos_Autorizados[[Nº SAG]:[NOMBRE COMERCIAL ]],2,FALSE),"El N° de autorización no es correcto"))</f>
        <v/>
      </c>
      <c r="L70" s="23"/>
      <c r="M70" s="23"/>
      <c r="N70" s="23"/>
      <c r="O70" s="23"/>
      <c r="P70" s="23"/>
      <c r="Q70" s="23"/>
      <c r="R70" s="23" t="str">
        <f>+IFERROR(IF(Tabla59[[#This Row],[En Stock a la fecha de la declaracion]]="NO","NO_APLICA",""),"")</f>
        <v/>
      </c>
      <c r="S70" s="23" t="str">
        <f>+IFERROR(IF(Tabla59[[#This Row],[En Stock a la fecha de la declaracion]]="NO","NO_APLICA",""),"")</f>
        <v/>
      </c>
      <c r="T70" s="23" t="str">
        <f>+IFERROR(IF(Tabla59[[#This Row],[En Stock a la fecha de la declaracion]]="NO","NO_APLICA",""),"")</f>
        <v/>
      </c>
      <c r="U70" s="23" t="str">
        <f>+IFERROR(IF(Tabla59[[#This Row],[En Stock a la fecha de la declaracion]]="NO","NO_APLICA",""),"")</f>
        <v/>
      </c>
      <c r="V70" s="23"/>
    </row>
    <row r="71" spans="2:22">
      <c r="B71" s="52" t="str">
        <f>IF(Tabla59[[#This Row],[N° Autorización SAG]]&lt;&gt;"",CONCATENATE($L$13,"-",$N$13),"")</f>
        <v/>
      </c>
      <c r="C71" s="53" t="str">
        <f>IF(Tabla59[[#This Row],[N° Autorización SAG]]&lt;&gt;"",$L$10,"")</f>
        <v/>
      </c>
      <c r="D71" s="53" t="str">
        <f>IF(Tabla59[[#This Row],[N° Autorización SAG]]&lt;&gt;"",$L$7,"")</f>
        <v/>
      </c>
      <c r="E71" s="53" t="str">
        <f>IF(Tabla59[[#This Row],[N° Autorización SAG]]&lt;&gt;"",$L$8,"")</f>
        <v/>
      </c>
      <c r="F71" s="53" t="str">
        <f>IFERROR(IF(Tabla59[[#This Row],[N° Autorización SAG]]&lt;&gt;"",CONCATENATE($L$13,"-",$N$13,"-",$L$8,"-",$L$10),""),"")</f>
        <v/>
      </c>
      <c r="G71" s="52" t="str">
        <f>IF(Tabla59[[#This Row],[N° Autorización SAG]]&lt;&gt;"",$L$6,"")</f>
        <v/>
      </c>
      <c r="H71" s="55" t="str">
        <f>IF(Tabla59[[#This Row],[N° Autorización SAG]]&lt;&gt;"",$L$11,"")</f>
        <v/>
      </c>
      <c r="I71" s="55" t="str">
        <f>IF(Tabla59[[#This Row],[Nombre Comercial]]&lt;&gt;"",$L$12,"")</f>
        <v/>
      </c>
      <c r="J71" s="30"/>
      <c r="K71" s="28" t="str">
        <f>IF($J71="","",IFERROR(VLOOKUP($J71,Productos_Autorizados[[Nº SAG]:[NOMBRE COMERCIAL ]],2,FALSE),"El N° de autorización no es correcto"))</f>
        <v/>
      </c>
      <c r="L71" s="23"/>
      <c r="M71" s="23"/>
      <c r="N71" s="23"/>
      <c r="O71" s="23"/>
      <c r="P71" s="23"/>
      <c r="Q71" s="23"/>
      <c r="R71" s="23" t="str">
        <f>+IFERROR(IF(Tabla59[[#This Row],[En Stock a la fecha de la declaracion]]="NO","NO_APLICA",""),"")</f>
        <v/>
      </c>
      <c r="S71" s="23" t="str">
        <f>+IFERROR(IF(Tabla59[[#This Row],[En Stock a la fecha de la declaracion]]="NO","NO_APLICA",""),"")</f>
        <v/>
      </c>
      <c r="T71" s="23" t="str">
        <f>+IFERROR(IF(Tabla59[[#This Row],[En Stock a la fecha de la declaracion]]="NO","NO_APLICA",""),"")</f>
        <v/>
      </c>
      <c r="U71" s="23" t="str">
        <f>+IFERROR(IF(Tabla59[[#This Row],[En Stock a la fecha de la declaracion]]="NO","NO_APLICA",""),"")</f>
        <v/>
      </c>
      <c r="V71" s="23"/>
    </row>
    <row r="72" spans="2:22">
      <c r="B72" s="52" t="str">
        <f>IF(Tabla59[[#This Row],[N° Autorización SAG]]&lt;&gt;"",CONCATENATE($L$13,"-",$N$13),"")</f>
        <v/>
      </c>
      <c r="C72" s="53" t="str">
        <f>IF(Tabla59[[#This Row],[N° Autorización SAG]]&lt;&gt;"",$L$10,"")</f>
        <v/>
      </c>
      <c r="D72" s="53" t="str">
        <f>IF(Tabla59[[#This Row],[N° Autorización SAG]]&lt;&gt;"",$L$7,"")</f>
        <v/>
      </c>
      <c r="E72" s="53" t="str">
        <f>IF(Tabla59[[#This Row],[N° Autorización SAG]]&lt;&gt;"",$L$8,"")</f>
        <v/>
      </c>
      <c r="F72" s="53" t="str">
        <f>IFERROR(IF(Tabla59[[#This Row],[N° Autorización SAG]]&lt;&gt;"",CONCATENATE($L$13,"-",$N$13,"-",$L$8,"-",$L$10),""),"")</f>
        <v/>
      </c>
      <c r="G72" s="52" t="str">
        <f>IF(Tabla59[[#This Row],[N° Autorización SAG]]&lt;&gt;"",$L$6,"")</f>
        <v/>
      </c>
      <c r="H72" s="55" t="str">
        <f>IF(Tabla59[[#This Row],[N° Autorización SAG]]&lt;&gt;"",$L$11,"")</f>
        <v/>
      </c>
      <c r="I72" s="55" t="str">
        <f>IF(Tabla59[[#This Row],[Nombre Comercial]]&lt;&gt;"",$L$12,"")</f>
        <v/>
      </c>
      <c r="J72" s="30"/>
      <c r="K72" s="28" t="str">
        <f>IF($J72="","",IFERROR(VLOOKUP($J72,Productos_Autorizados[[Nº SAG]:[NOMBRE COMERCIAL ]],2,FALSE),"El N° de autorización no es correcto"))</f>
        <v/>
      </c>
      <c r="L72" s="23"/>
      <c r="M72" s="23"/>
      <c r="N72" s="23"/>
      <c r="O72" s="23"/>
      <c r="P72" s="23"/>
      <c r="Q72" s="23"/>
      <c r="R72" s="23" t="str">
        <f>+IFERROR(IF(Tabla59[[#This Row],[En Stock a la fecha de la declaracion]]="NO","NO_APLICA",""),"")</f>
        <v/>
      </c>
      <c r="S72" s="23" t="str">
        <f>+IFERROR(IF(Tabla59[[#This Row],[En Stock a la fecha de la declaracion]]="NO","NO_APLICA",""),"")</f>
        <v/>
      </c>
      <c r="T72" s="23" t="str">
        <f>+IFERROR(IF(Tabla59[[#This Row],[En Stock a la fecha de la declaracion]]="NO","NO_APLICA",""),"")</f>
        <v/>
      </c>
      <c r="U72" s="23" t="str">
        <f>+IFERROR(IF(Tabla59[[#This Row],[En Stock a la fecha de la declaracion]]="NO","NO_APLICA",""),"")</f>
        <v/>
      </c>
      <c r="V72" s="23"/>
    </row>
    <row r="73" spans="2:22">
      <c r="B73" s="52" t="str">
        <f>IF(Tabla59[[#This Row],[N° Autorización SAG]]&lt;&gt;"",CONCATENATE($L$13,"-",$N$13),"")</f>
        <v/>
      </c>
      <c r="C73" s="53" t="str">
        <f>IF(Tabla59[[#This Row],[N° Autorización SAG]]&lt;&gt;"",$L$10,"")</f>
        <v/>
      </c>
      <c r="D73" s="53" t="str">
        <f>IF(Tabla59[[#This Row],[N° Autorización SAG]]&lt;&gt;"",$L$7,"")</f>
        <v/>
      </c>
      <c r="E73" s="53" t="str">
        <f>IF(Tabla59[[#This Row],[N° Autorización SAG]]&lt;&gt;"",$L$8,"")</f>
        <v/>
      </c>
      <c r="F73" s="53" t="str">
        <f>IFERROR(IF(Tabla59[[#This Row],[N° Autorización SAG]]&lt;&gt;"",CONCATENATE($L$13,"-",$N$13,"-",$L$8,"-",$L$10),""),"")</f>
        <v/>
      </c>
      <c r="G73" s="52" t="str">
        <f>IF(Tabla59[[#This Row],[N° Autorización SAG]]&lt;&gt;"",$L$6,"")</f>
        <v/>
      </c>
      <c r="H73" s="55" t="str">
        <f>IF(Tabla59[[#This Row],[N° Autorización SAG]]&lt;&gt;"",$L$11,"")</f>
        <v/>
      </c>
      <c r="I73" s="55" t="str">
        <f>IF(Tabla59[[#This Row],[Nombre Comercial]]&lt;&gt;"",$L$12,"")</f>
        <v/>
      </c>
      <c r="J73" s="30"/>
      <c r="K73" s="28" t="str">
        <f>IF($J73="","",IFERROR(VLOOKUP($J73,Productos_Autorizados[[Nº SAG]:[NOMBRE COMERCIAL ]],2,FALSE),"El N° de autorización no es correcto"))</f>
        <v/>
      </c>
      <c r="L73" s="23"/>
      <c r="M73" s="23"/>
      <c r="N73" s="23"/>
      <c r="O73" s="23"/>
      <c r="P73" s="23"/>
      <c r="Q73" s="23"/>
      <c r="R73" s="23" t="str">
        <f>+IFERROR(IF(Tabla59[[#This Row],[En Stock a la fecha de la declaracion]]="NO","NO_APLICA",""),"")</f>
        <v/>
      </c>
      <c r="S73" s="23" t="str">
        <f>+IFERROR(IF(Tabla59[[#This Row],[En Stock a la fecha de la declaracion]]="NO","NO_APLICA",""),"")</f>
        <v/>
      </c>
      <c r="T73" s="23" t="str">
        <f>+IFERROR(IF(Tabla59[[#This Row],[En Stock a la fecha de la declaracion]]="NO","NO_APLICA",""),"")</f>
        <v/>
      </c>
      <c r="U73" s="23" t="str">
        <f>+IFERROR(IF(Tabla59[[#This Row],[En Stock a la fecha de la declaracion]]="NO","NO_APLICA",""),"")</f>
        <v/>
      </c>
      <c r="V73" s="23"/>
    </row>
    <row r="74" spans="2:22">
      <c r="B74" s="52" t="str">
        <f>IF(Tabla59[[#This Row],[N° Autorización SAG]]&lt;&gt;"",CONCATENATE($L$13,"-",$N$13),"")</f>
        <v/>
      </c>
      <c r="C74" s="53" t="str">
        <f>IF(Tabla59[[#This Row],[N° Autorización SAG]]&lt;&gt;"",$L$10,"")</f>
        <v/>
      </c>
      <c r="D74" s="53" t="str">
        <f>IF(Tabla59[[#This Row],[N° Autorización SAG]]&lt;&gt;"",$L$7,"")</f>
        <v/>
      </c>
      <c r="E74" s="53" t="str">
        <f>IF(Tabla59[[#This Row],[N° Autorización SAG]]&lt;&gt;"",$L$8,"")</f>
        <v/>
      </c>
      <c r="F74" s="53" t="str">
        <f>IFERROR(IF(Tabla59[[#This Row],[N° Autorización SAG]]&lt;&gt;"",CONCATENATE($L$13,"-",$N$13,"-",$L$8,"-",$L$10),""),"")</f>
        <v/>
      </c>
      <c r="G74" s="52" t="str">
        <f>IF(Tabla59[[#This Row],[N° Autorización SAG]]&lt;&gt;"",$L$6,"")</f>
        <v/>
      </c>
      <c r="H74" s="55" t="str">
        <f>IF(Tabla59[[#This Row],[N° Autorización SAG]]&lt;&gt;"",$L$11,"")</f>
        <v/>
      </c>
      <c r="I74" s="55" t="str">
        <f>IF(Tabla59[[#This Row],[Nombre Comercial]]&lt;&gt;"",$L$12,"")</f>
        <v/>
      </c>
      <c r="J74" s="30"/>
      <c r="K74" s="28" t="str">
        <f>IF($J74="","",IFERROR(VLOOKUP($J74,Productos_Autorizados[[Nº SAG]:[NOMBRE COMERCIAL ]],2,FALSE),"El N° de autorización no es correcto"))</f>
        <v/>
      </c>
      <c r="L74" s="23"/>
      <c r="M74" s="23"/>
      <c r="N74" s="23"/>
      <c r="O74" s="23"/>
      <c r="P74" s="23"/>
      <c r="Q74" s="23"/>
      <c r="R74" s="23" t="str">
        <f>+IFERROR(IF(Tabla59[[#This Row],[En Stock a la fecha de la declaracion]]="NO","NO_APLICA",""),"")</f>
        <v/>
      </c>
      <c r="S74" s="23" t="str">
        <f>+IFERROR(IF(Tabla59[[#This Row],[En Stock a la fecha de la declaracion]]="NO","NO_APLICA",""),"")</f>
        <v/>
      </c>
      <c r="T74" s="23" t="str">
        <f>+IFERROR(IF(Tabla59[[#This Row],[En Stock a la fecha de la declaracion]]="NO","NO_APLICA",""),"")</f>
        <v/>
      </c>
      <c r="U74" s="23" t="str">
        <f>+IFERROR(IF(Tabla59[[#This Row],[En Stock a la fecha de la declaracion]]="NO","NO_APLICA",""),"")</f>
        <v/>
      </c>
      <c r="V74" s="23"/>
    </row>
    <row r="75" spans="2:22">
      <c r="B75" s="52" t="str">
        <f>IF(Tabla59[[#This Row],[N° Autorización SAG]]&lt;&gt;"",CONCATENATE($L$13,"-",$N$13),"")</f>
        <v/>
      </c>
      <c r="C75" s="53" t="str">
        <f>IF(Tabla59[[#This Row],[N° Autorización SAG]]&lt;&gt;"",$L$10,"")</f>
        <v/>
      </c>
      <c r="D75" s="53" t="str">
        <f>IF(Tabla59[[#This Row],[N° Autorización SAG]]&lt;&gt;"",$L$7,"")</f>
        <v/>
      </c>
      <c r="E75" s="53" t="str">
        <f>IF(Tabla59[[#This Row],[N° Autorización SAG]]&lt;&gt;"",$L$8,"")</f>
        <v/>
      </c>
      <c r="F75" s="53" t="str">
        <f>IFERROR(IF(Tabla59[[#This Row],[N° Autorización SAG]]&lt;&gt;"",CONCATENATE($L$13,"-",$N$13,"-",$L$8,"-",$L$10),""),"")</f>
        <v/>
      </c>
      <c r="G75" s="52" t="str">
        <f>IF(Tabla59[[#This Row],[N° Autorización SAG]]&lt;&gt;"",$L$6,"")</f>
        <v/>
      </c>
      <c r="H75" s="55" t="str">
        <f>IF(Tabla59[[#This Row],[N° Autorización SAG]]&lt;&gt;"",$L$11,"")</f>
        <v/>
      </c>
      <c r="I75" s="55" t="str">
        <f>IF(Tabla59[[#This Row],[Nombre Comercial]]&lt;&gt;"",$L$12,"")</f>
        <v/>
      </c>
      <c r="J75" s="30"/>
      <c r="K75" s="28" t="str">
        <f>IF($J75="","",IFERROR(VLOOKUP($J75,Productos_Autorizados[[Nº SAG]:[NOMBRE COMERCIAL ]],2,FALSE),"El N° de autorización no es correcto"))</f>
        <v/>
      </c>
      <c r="L75" s="23"/>
      <c r="M75" s="23"/>
      <c r="N75" s="23"/>
      <c r="O75" s="23"/>
      <c r="P75" s="23"/>
      <c r="Q75" s="23"/>
      <c r="R75" s="23" t="str">
        <f>+IFERROR(IF(Tabla59[[#This Row],[En Stock a la fecha de la declaracion]]="NO","NO_APLICA",""),"")</f>
        <v/>
      </c>
      <c r="S75" s="23" t="str">
        <f>+IFERROR(IF(Tabla59[[#This Row],[En Stock a la fecha de la declaracion]]="NO","NO_APLICA",""),"")</f>
        <v/>
      </c>
      <c r="T75" s="23" t="str">
        <f>+IFERROR(IF(Tabla59[[#This Row],[En Stock a la fecha de la declaracion]]="NO","NO_APLICA",""),"")</f>
        <v/>
      </c>
      <c r="U75" s="23" t="str">
        <f>+IFERROR(IF(Tabla59[[#This Row],[En Stock a la fecha de la declaracion]]="NO","NO_APLICA",""),"")</f>
        <v/>
      </c>
      <c r="V75" s="23"/>
    </row>
    <row r="76" spans="2:22">
      <c r="B76" s="52" t="str">
        <f>IF(Tabla59[[#This Row],[N° Autorización SAG]]&lt;&gt;"",CONCATENATE($L$13,"-",$N$13),"")</f>
        <v/>
      </c>
      <c r="C76" s="53" t="str">
        <f>IF(Tabla59[[#This Row],[N° Autorización SAG]]&lt;&gt;"",$L$10,"")</f>
        <v/>
      </c>
      <c r="D76" s="53" t="str">
        <f>IF(Tabla59[[#This Row],[N° Autorización SAG]]&lt;&gt;"",$L$7,"")</f>
        <v/>
      </c>
      <c r="E76" s="53" t="str">
        <f>IF(Tabla59[[#This Row],[N° Autorización SAG]]&lt;&gt;"",$L$8,"")</f>
        <v/>
      </c>
      <c r="F76" s="53" t="str">
        <f>IFERROR(IF(Tabla59[[#This Row],[N° Autorización SAG]]&lt;&gt;"",CONCATENATE($L$13,"-",$N$13,"-",$L$8,"-",$L$10),""),"")</f>
        <v/>
      </c>
      <c r="G76" s="52" t="str">
        <f>IF(Tabla59[[#This Row],[N° Autorización SAG]]&lt;&gt;"",$L$6,"")</f>
        <v/>
      </c>
      <c r="H76" s="55" t="str">
        <f>IF(Tabla59[[#This Row],[N° Autorización SAG]]&lt;&gt;"",$L$11,"")</f>
        <v/>
      </c>
      <c r="I76" s="55" t="str">
        <f>IF(Tabla59[[#This Row],[Nombre Comercial]]&lt;&gt;"",$L$12,"")</f>
        <v/>
      </c>
      <c r="J76" s="30"/>
      <c r="K76" s="28" t="str">
        <f>IF($J76="","",IFERROR(VLOOKUP($J76,Productos_Autorizados[[Nº SAG]:[NOMBRE COMERCIAL ]],2,FALSE),"El N° de autorización no es correcto"))</f>
        <v/>
      </c>
      <c r="L76" s="23"/>
      <c r="M76" s="23"/>
      <c r="N76" s="23"/>
      <c r="O76" s="23"/>
      <c r="P76" s="23"/>
      <c r="Q76" s="23"/>
      <c r="R76" s="23" t="str">
        <f>+IFERROR(IF(Tabla59[[#This Row],[En Stock a la fecha de la declaracion]]="NO","NO_APLICA",""),"")</f>
        <v/>
      </c>
      <c r="S76" s="23" t="str">
        <f>+IFERROR(IF(Tabla59[[#This Row],[En Stock a la fecha de la declaracion]]="NO","NO_APLICA",""),"")</f>
        <v/>
      </c>
      <c r="T76" s="23" t="str">
        <f>+IFERROR(IF(Tabla59[[#This Row],[En Stock a la fecha de la declaracion]]="NO","NO_APLICA",""),"")</f>
        <v/>
      </c>
      <c r="U76" s="23" t="str">
        <f>+IFERROR(IF(Tabla59[[#This Row],[En Stock a la fecha de la declaracion]]="NO","NO_APLICA",""),"")</f>
        <v/>
      </c>
      <c r="V76" s="23"/>
    </row>
    <row r="77" spans="2:22">
      <c r="B77" s="52" t="str">
        <f>IF(Tabla59[[#This Row],[N° Autorización SAG]]&lt;&gt;"",CONCATENATE($L$13,"-",$N$13),"")</f>
        <v/>
      </c>
      <c r="C77" s="53" t="str">
        <f>IF(Tabla59[[#This Row],[N° Autorización SAG]]&lt;&gt;"",$L$10,"")</f>
        <v/>
      </c>
      <c r="D77" s="53" t="str">
        <f>IF(Tabla59[[#This Row],[N° Autorización SAG]]&lt;&gt;"",$L$7,"")</f>
        <v/>
      </c>
      <c r="E77" s="53" t="str">
        <f>IF(Tabla59[[#This Row],[N° Autorización SAG]]&lt;&gt;"",$L$8,"")</f>
        <v/>
      </c>
      <c r="F77" s="53" t="str">
        <f>IFERROR(IF(Tabla59[[#This Row],[N° Autorización SAG]]&lt;&gt;"",CONCATENATE($L$13,"-",$N$13,"-",$L$8,"-",$L$10),""),"")</f>
        <v/>
      </c>
      <c r="G77" s="52" t="str">
        <f>IF(Tabla59[[#This Row],[N° Autorización SAG]]&lt;&gt;"",$L$6,"")</f>
        <v/>
      </c>
      <c r="H77" s="55" t="str">
        <f>IF(Tabla59[[#This Row],[N° Autorización SAG]]&lt;&gt;"",$L$11,"")</f>
        <v/>
      </c>
      <c r="I77" s="55" t="str">
        <f>IF(Tabla59[[#This Row],[Nombre Comercial]]&lt;&gt;"",$L$12,"")</f>
        <v/>
      </c>
      <c r="J77" s="30"/>
      <c r="K77" s="28" t="str">
        <f>IF($J77="","",IFERROR(VLOOKUP($J77,Productos_Autorizados[[Nº SAG]:[NOMBRE COMERCIAL ]],2,FALSE),"El N° de autorización no es correcto"))</f>
        <v/>
      </c>
      <c r="L77" s="23"/>
      <c r="M77" s="23"/>
      <c r="N77" s="23"/>
      <c r="O77" s="23"/>
      <c r="P77" s="23"/>
      <c r="Q77" s="23"/>
      <c r="R77" s="23" t="str">
        <f>+IFERROR(IF(Tabla59[[#This Row],[En Stock a la fecha de la declaracion]]="NO","NO_APLICA",""),"")</f>
        <v/>
      </c>
      <c r="S77" s="23" t="str">
        <f>+IFERROR(IF(Tabla59[[#This Row],[En Stock a la fecha de la declaracion]]="NO","NO_APLICA",""),"")</f>
        <v/>
      </c>
      <c r="T77" s="23" t="str">
        <f>+IFERROR(IF(Tabla59[[#This Row],[En Stock a la fecha de la declaracion]]="NO","NO_APLICA",""),"")</f>
        <v/>
      </c>
      <c r="U77" s="23" t="str">
        <f>+IFERROR(IF(Tabla59[[#This Row],[En Stock a la fecha de la declaracion]]="NO","NO_APLICA",""),"")</f>
        <v/>
      </c>
      <c r="V77" s="23"/>
    </row>
    <row r="78" spans="2:22">
      <c r="B78" s="52" t="str">
        <f>IF(Tabla59[[#This Row],[N° Autorización SAG]]&lt;&gt;"",CONCATENATE($L$13,"-",$N$13),"")</f>
        <v/>
      </c>
      <c r="C78" s="53" t="str">
        <f>IF(Tabla59[[#This Row],[N° Autorización SAG]]&lt;&gt;"",$L$10,"")</f>
        <v/>
      </c>
      <c r="D78" s="53" t="str">
        <f>IF(Tabla59[[#This Row],[N° Autorización SAG]]&lt;&gt;"",$L$7,"")</f>
        <v/>
      </c>
      <c r="E78" s="53" t="str">
        <f>IF(Tabla59[[#This Row],[N° Autorización SAG]]&lt;&gt;"",$L$8,"")</f>
        <v/>
      </c>
      <c r="F78" s="53" t="str">
        <f>IFERROR(IF(Tabla59[[#This Row],[N° Autorización SAG]]&lt;&gt;"",CONCATENATE($L$13,"-",$N$13,"-",$L$8,"-",$L$10),""),"")</f>
        <v/>
      </c>
      <c r="G78" s="52" t="str">
        <f>IF(Tabla59[[#This Row],[N° Autorización SAG]]&lt;&gt;"",$L$6,"")</f>
        <v/>
      </c>
      <c r="H78" s="55" t="str">
        <f>IF(Tabla59[[#This Row],[N° Autorización SAG]]&lt;&gt;"",$L$11,"")</f>
        <v/>
      </c>
      <c r="I78" s="55" t="str">
        <f>IF(Tabla59[[#This Row],[Nombre Comercial]]&lt;&gt;"",$L$12,"")</f>
        <v/>
      </c>
      <c r="J78" s="30"/>
      <c r="K78" s="28" t="str">
        <f>IF($J78="","",IFERROR(VLOOKUP($J78,Productos_Autorizados[[Nº SAG]:[NOMBRE COMERCIAL ]],2,FALSE),"El N° de autorización no es correcto"))</f>
        <v/>
      </c>
      <c r="L78" s="23"/>
      <c r="M78" s="23"/>
      <c r="N78" s="23"/>
      <c r="O78" s="23"/>
      <c r="P78" s="23"/>
      <c r="Q78" s="23"/>
      <c r="R78" s="23" t="str">
        <f>+IFERROR(IF(Tabla59[[#This Row],[En Stock a la fecha de la declaracion]]="NO","NO_APLICA",""),"")</f>
        <v/>
      </c>
      <c r="S78" s="23" t="str">
        <f>+IFERROR(IF(Tabla59[[#This Row],[En Stock a la fecha de la declaracion]]="NO","NO_APLICA",""),"")</f>
        <v/>
      </c>
      <c r="T78" s="23" t="str">
        <f>+IFERROR(IF(Tabla59[[#This Row],[En Stock a la fecha de la declaracion]]="NO","NO_APLICA",""),"")</f>
        <v/>
      </c>
      <c r="U78" s="23" t="str">
        <f>+IFERROR(IF(Tabla59[[#This Row],[En Stock a la fecha de la declaracion]]="NO","NO_APLICA",""),"")</f>
        <v/>
      </c>
      <c r="V78" s="23"/>
    </row>
    <row r="79" spans="2:22">
      <c r="B79" s="52" t="str">
        <f>IF(Tabla59[[#This Row],[N° Autorización SAG]]&lt;&gt;"",CONCATENATE($L$13,"-",$N$13),"")</f>
        <v/>
      </c>
      <c r="C79" s="53" t="str">
        <f>IF(Tabla59[[#This Row],[N° Autorización SAG]]&lt;&gt;"",$L$10,"")</f>
        <v/>
      </c>
      <c r="D79" s="53" t="str">
        <f>IF(Tabla59[[#This Row],[N° Autorización SAG]]&lt;&gt;"",$L$7,"")</f>
        <v/>
      </c>
      <c r="E79" s="53" t="str">
        <f>IF(Tabla59[[#This Row],[N° Autorización SAG]]&lt;&gt;"",$L$8,"")</f>
        <v/>
      </c>
      <c r="F79" s="53" t="str">
        <f>IFERROR(IF(Tabla59[[#This Row],[N° Autorización SAG]]&lt;&gt;"",CONCATENATE($L$13,"-",$N$13,"-",$L$8,"-",$L$10),""),"")</f>
        <v/>
      </c>
      <c r="G79" s="52" t="str">
        <f>IF(Tabla59[[#This Row],[N° Autorización SAG]]&lt;&gt;"",$L$6,"")</f>
        <v/>
      </c>
      <c r="H79" s="55" t="str">
        <f>IF(Tabla59[[#This Row],[N° Autorización SAG]]&lt;&gt;"",$L$11,"")</f>
        <v/>
      </c>
      <c r="I79" s="55" t="str">
        <f>IF(Tabla59[[#This Row],[Nombre Comercial]]&lt;&gt;"",$L$12,"")</f>
        <v/>
      </c>
      <c r="J79" s="30"/>
      <c r="K79" s="28" t="str">
        <f>IF($J79="","",IFERROR(VLOOKUP($J79,Productos_Autorizados[[Nº SAG]:[NOMBRE COMERCIAL ]],2,FALSE),"El N° de autorización no es correcto"))</f>
        <v/>
      </c>
      <c r="L79" s="23"/>
      <c r="M79" s="23"/>
      <c r="N79" s="23"/>
      <c r="O79" s="23"/>
      <c r="P79" s="23"/>
      <c r="Q79" s="23"/>
      <c r="R79" s="23" t="str">
        <f>+IFERROR(IF(Tabla59[[#This Row],[En Stock a la fecha de la declaracion]]="NO","NO_APLICA",""),"")</f>
        <v/>
      </c>
      <c r="S79" s="23" t="str">
        <f>+IFERROR(IF(Tabla59[[#This Row],[En Stock a la fecha de la declaracion]]="NO","NO_APLICA",""),"")</f>
        <v/>
      </c>
      <c r="T79" s="23" t="str">
        <f>+IFERROR(IF(Tabla59[[#This Row],[En Stock a la fecha de la declaracion]]="NO","NO_APLICA",""),"")</f>
        <v/>
      </c>
      <c r="U79" s="23" t="str">
        <f>+IFERROR(IF(Tabla59[[#This Row],[En Stock a la fecha de la declaracion]]="NO","NO_APLICA",""),"")</f>
        <v/>
      </c>
      <c r="V79" s="23"/>
    </row>
    <row r="80" spans="2:22">
      <c r="B80" s="52" t="str">
        <f>IF(Tabla59[[#This Row],[N° Autorización SAG]]&lt;&gt;"",CONCATENATE($L$13,"-",$N$13),"")</f>
        <v/>
      </c>
      <c r="C80" s="53" t="str">
        <f>IF(Tabla59[[#This Row],[N° Autorización SAG]]&lt;&gt;"",$L$10,"")</f>
        <v/>
      </c>
      <c r="D80" s="53" t="str">
        <f>IF(Tabla59[[#This Row],[N° Autorización SAG]]&lt;&gt;"",$L$7,"")</f>
        <v/>
      </c>
      <c r="E80" s="53" t="str">
        <f>IF(Tabla59[[#This Row],[N° Autorización SAG]]&lt;&gt;"",$L$8,"")</f>
        <v/>
      </c>
      <c r="F80" s="53" t="str">
        <f>IFERROR(IF(Tabla59[[#This Row],[N° Autorización SAG]]&lt;&gt;"",CONCATENATE($L$13,"-",$N$13,"-",$L$8,"-",$L$10),""),"")</f>
        <v/>
      </c>
      <c r="G80" s="52" t="str">
        <f>IF(Tabla59[[#This Row],[N° Autorización SAG]]&lt;&gt;"",$L$6,"")</f>
        <v/>
      </c>
      <c r="H80" s="55" t="str">
        <f>IF(Tabla59[[#This Row],[N° Autorización SAG]]&lt;&gt;"",$L$11,"")</f>
        <v/>
      </c>
      <c r="I80" s="55" t="str">
        <f>IF(Tabla59[[#This Row],[Nombre Comercial]]&lt;&gt;"",$L$12,"")</f>
        <v/>
      </c>
      <c r="J80" s="30"/>
      <c r="K80" s="28" t="str">
        <f>IF($J80="","",IFERROR(VLOOKUP($J80,Productos_Autorizados[[Nº SAG]:[NOMBRE COMERCIAL ]],2,FALSE),"El N° de autorización no es correcto"))</f>
        <v/>
      </c>
      <c r="L80" s="23"/>
      <c r="M80" s="23"/>
      <c r="N80" s="23"/>
      <c r="O80" s="23"/>
      <c r="P80" s="23"/>
      <c r="Q80" s="23"/>
      <c r="R80" s="23" t="str">
        <f>+IFERROR(IF(Tabla59[[#This Row],[En Stock a la fecha de la declaracion]]="NO","NO_APLICA",""),"")</f>
        <v/>
      </c>
      <c r="S80" s="23" t="str">
        <f>+IFERROR(IF(Tabla59[[#This Row],[En Stock a la fecha de la declaracion]]="NO","NO_APLICA",""),"")</f>
        <v/>
      </c>
      <c r="T80" s="23" t="str">
        <f>+IFERROR(IF(Tabla59[[#This Row],[En Stock a la fecha de la declaracion]]="NO","NO_APLICA",""),"")</f>
        <v/>
      </c>
      <c r="U80" s="23" t="str">
        <f>+IFERROR(IF(Tabla59[[#This Row],[En Stock a la fecha de la declaracion]]="NO","NO_APLICA",""),"")</f>
        <v/>
      </c>
      <c r="V80" s="23"/>
    </row>
    <row r="81" spans="2:22">
      <c r="B81" s="52" t="str">
        <f>IF(Tabla59[[#This Row],[N° Autorización SAG]]&lt;&gt;"",CONCATENATE($L$13,"-",$N$13),"")</f>
        <v/>
      </c>
      <c r="C81" s="53" t="str">
        <f>IF(Tabla59[[#This Row],[N° Autorización SAG]]&lt;&gt;"",$L$10,"")</f>
        <v/>
      </c>
      <c r="D81" s="53" t="str">
        <f>IF(Tabla59[[#This Row],[N° Autorización SAG]]&lt;&gt;"",$L$7,"")</f>
        <v/>
      </c>
      <c r="E81" s="53" t="str">
        <f>IF(Tabla59[[#This Row],[N° Autorización SAG]]&lt;&gt;"",$L$8,"")</f>
        <v/>
      </c>
      <c r="F81" s="53" t="str">
        <f>IFERROR(IF(Tabla59[[#This Row],[N° Autorización SAG]]&lt;&gt;"",CONCATENATE($L$13,"-",$N$13,"-",$L$8,"-",$L$10),""),"")</f>
        <v/>
      </c>
      <c r="G81" s="52" t="str">
        <f>IF(Tabla59[[#This Row],[N° Autorización SAG]]&lt;&gt;"",$L$6,"")</f>
        <v/>
      </c>
      <c r="H81" s="55" t="str">
        <f>IF(Tabla59[[#This Row],[N° Autorización SAG]]&lt;&gt;"",$L$11,"")</f>
        <v/>
      </c>
      <c r="I81" s="55" t="str">
        <f>IF(Tabla59[[#This Row],[Nombre Comercial]]&lt;&gt;"",$L$12,"")</f>
        <v/>
      </c>
      <c r="J81" s="30"/>
      <c r="K81" s="28" t="str">
        <f>IF($J81="","",IFERROR(VLOOKUP($J81,Productos_Autorizados[[Nº SAG]:[NOMBRE COMERCIAL ]],2,FALSE),"El N° de autorización no es correcto"))</f>
        <v/>
      </c>
      <c r="L81" s="23"/>
      <c r="M81" s="23"/>
      <c r="N81" s="23"/>
      <c r="O81" s="23"/>
      <c r="P81" s="23"/>
      <c r="Q81" s="23"/>
      <c r="R81" s="23" t="str">
        <f>+IFERROR(IF(Tabla59[[#This Row],[En Stock a la fecha de la declaracion]]="NO","NO_APLICA",""),"")</f>
        <v/>
      </c>
      <c r="S81" s="23" t="str">
        <f>+IFERROR(IF(Tabla59[[#This Row],[En Stock a la fecha de la declaracion]]="NO","NO_APLICA",""),"")</f>
        <v/>
      </c>
      <c r="T81" s="23" t="str">
        <f>+IFERROR(IF(Tabla59[[#This Row],[En Stock a la fecha de la declaracion]]="NO","NO_APLICA",""),"")</f>
        <v/>
      </c>
      <c r="U81" s="23" t="str">
        <f>+IFERROR(IF(Tabla59[[#This Row],[En Stock a la fecha de la declaracion]]="NO","NO_APLICA",""),"")</f>
        <v/>
      </c>
      <c r="V81" s="23"/>
    </row>
    <row r="82" spans="2:22">
      <c r="B82" s="52" t="str">
        <f>IF(Tabla59[[#This Row],[N° Autorización SAG]]&lt;&gt;"",CONCATENATE($L$13,"-",$N$13),"")</f>
        <v/>
      </c>
      <c r="C82" s="53" t="str">
        <f>IF(Tabla59[[#This Row],[N° Autorización SAG]]&lt;&gt;"",$L$10,"")</f>
        <v/>
      </c>
      <c r="D82" s="53" t="str">
        <f>IF(Tabla59[[#This Row],[N° Autorización SAG]]&lt;&gt;"",$L$7,"")</f>
        <v/>
      </c>
      <c r="E82" s="53" t="str">
        <f>IF(Tabla59[[#This Row],[N° Autorización SAG]]&lt;&gt;"",$L$8,"")</f>
        <v/>
      </c>
      <c r="F82" s="53" t="str">
        <f>IFERROR(IF(Tabla59[[#This Row],[N° Autorización SAG]]&lt;&gt;"",CONCATENATE($L$13,"-",$N$13,"-",$L$8,"-",$L$10),""),"")</f>
        <v/>
      </c>
      <c r="G82" s="52" t="str">
        <f>IF(Tabla59[[#This Row],[N° Autorización SAG]]&lt;&gt;"",$L$6,"")</f>
        <v/>
      </c>
      <c r="H82" s="55" t="str">
        <f>IF(Tabla59[[#This Row],[N° Autorización SAG]]&lt;&gt;"",$L$11,"")</f>
        <v/>
      </c>
      <c r="I82" s="55" t="str">
        <f>IF(Tabla59[[#This Row],[Nombre Comercial]]&lt;&gt;"",$L$12,"")</f>
        <v/>
      </c>
      <c r="J82" s="30"/>
      <c r="K82" s="28" t="str">
        <f>IF($J82="","",IFERROR(VLOOKUP($J82,Productos_Autorizados[[Nº SAG]:[NOMBRE COMERCIAL ]],2,FALSE),"El N° de autorización no es correcto"))</f>
        <v/>
      </c>
      <c r="L82" s="23"/>
      <c r="M82" s="23"/>
      <c r="N82" s="23"/>
      <c r="O82" s="23"/>
      <c r="P82" s="23"/>
      <c r="Q82" s="23"/>
      <c r="R82" s="23" t="str">
        <f>+IFERROR(IF(Tabla59[[#This Row],[En Stock a la fecha de la declaracion]]="NO","NO_APLICA",""),"")</f>
        <v/>
      </c>
      <c r="S82" s="23" t="str">
        <f>+IFERROR(IF(Tabla59[[#This Row],[En Stock a la fecha de la declaracion]]="NO","NO_APLICA",""),"")</f>
        <v/>
      </c>
      <c r="T82" s="23" t="str">
        <f>+IFERROR(IF(Tabla59[[#This Row],[En Stock a la fecha de la declaracion]]="NO","NO_APLICA",""),"")</f>
        <v/>
      </c>
      <c r="U82" s="23" t="str">
        <f>+IFERROR(IF(Tabla59[[#This Row],[En Stock a la fecha de la declaracion]]="NO","NO_APLICA",""),"")</f>
        <v/>
      </c>
      <c r="V82" s="23"/>
    </row>
    <row r="83" spans="2:22">
      <c r="B83" s="52" t="str">
        <f>IF(Tabla59[[#This Row],[N° Autorización SAG]]&lt;&gt;"",CONCATENATE($L$13,"-",$N$13),"")</f>
        <v/>
      </c>
      <c r="C83" s="53" t="str">
        <f>IF(Tabla59[[#This Row],[N° Autorización SAG]]&lt;&gt;"",$L$10,"")</f>
        <v/>
      </c>
      <c r="D83" s="53" t="str">
        <f>IF(Tabla59[[#This Row],[N° Autorización SAG]]&lt;&gt;"",$L$7,"")</f>
        <v/>
      </c>
      <c r="E83" s="53" t="str">
        <f>IF(Tabla59[[#This Row],[N° Autorización SAG]]&lt;&gt;"",$L$8,"")</f>
        <v/>
      </c>
      <c r="F83" s="53" t="str">
        <f>IFERROR(IF(Tabla59[[#This Row],[N° Autorización SAG]]&lt;&gt;"",CONCATENATE($L$13,"-",$N$13,"-",$L$8,"-",$L$10),""),"")</f>
        <v/>
      </c>
      <c r="G83" s="52" t="str">
        <f>IF(Tabla59[[#This Row],[N° Autorización SAG]]&lt;&gt;"",$L$6,"")</f>
        <v/>
      </c>
      <c r="H83" s="55" t="str">
        <f>IF(Tabla59[[#This Row],[N° Autorización SAG]]&lt;&gt;"",$L$11,"")</f>
        <v/>
      </c>
      <c r="I83" s="55" t="str">
        <f>IF(Tabla59[[#This Row],[Nombre Comercial]]&lt;&gt;"",$L$12,"")</f>
        <v/>
      </c>
      <c r="J83" s="30"/>
      <c r="K83" s="28" t="str">
        <f>IF($J83="","",IFERROR(VLOOKUP($J83,Productos_Autorizados[[Nº SAG]:[NOMBRE COMERCIAL ]],2,FALSE),"El N° de autorización no es correcto"))</f>
        <v/>
      </c>
      <c r="L83" s="23"/>
      <c r="M83" s="23"/>
      <c r="N83" s="23"/>
      <c r="O83" s="23"/>
      <c r="P83" s="23"/>
      <c r="Q83" s="23"/>
      <c r="R83" s="23" t="str">
        <f>+IFERROR(IF(Tabla59[[#This Row],[En Stock a la fecha de la declaracion]]="NO","NO_APLICA",""),"")</f>
        <v/>
      </c>
      <c r="S83" s="23" t="str">
        <f>+IFERROR(IF(Tabla59[[#This Row],[En Stock a la fecha de la declaracion]]="NO","NO_APLICA",""),"")</f>
        <v/>
      </c>
      <c r="T83" s="23" t="str">
        <f>+IFERROR(IF(Tabla59[[#This Row],[En Stock a la fecha de la declaracion]]="NO","NO_APLICA",""),"")</f>
        <v/>
      </c>
      <c r="U83" s="23" t="str">
        <f>+IFERROR(IF(Tabla59[[#This Row],[En Stock a la fecha de la declaracion]]="NO","NO_APLICA",""),"")</f>
        <v/>
      </c>
      <c r="V83" s="23"/>
    </row>
    <row r="84" spans="2:22">
      <c r="B84" s="52" t="str">
        <f>IF(Tabla59[[#This Row],[N° Autorización SAG]]&lt;&gt;"",CONCATENATE($L$13,"-",$N$13),"")</f>
        <v/>
      </c>
      <c r="C84" s="53" t="str">
        <f>IF(Tabla59[[#This Row],[N° Autorización SAG]]&lt;&gt;"",$L$10,"")</f>
        <v/>
      </c>
      <c r="D84" s="53" t="str">
        <f>IF(Tabla59[[#This Row],[N° Autorización SAG]]&lt;&gt;"",$L$7,"")</f>
        <v/>
      </c>
      <c r="E84" s="53" t="str">
        <f>IF(Tabla59[[#This Row],[N° Autorización SAG]]&lt;&gt;"",$L$8,"")</f>
        <v/>
      </c>
      <c r="F84" s="53" t="str">
        <f>IFERROR(IF(Tabla59[[#This Row],[N° Autorización SAG]]&lt;&gt;"",CONCATENATE($L$13,"-",$N$13,"-",$L$8,"-",$L$10),""),"")</f>
        <v/>
      </c>
      <c r="G84" s="52" t="str">
        <f>IF(Tabla59[[#This Row],[N° Autorización SAG]]&lt;&gt;"",$L$6,"")</f>
        <v/>
      </c>
      <c r="H84" s="55" t="str">
        <f>IF(Tabla59[[#This Row],[N° Autorización SAG]]&lt;&gt;"",$L$11,"")</f>
        <v/>
      </c>
      <c r="I84" s="55" t="str">
        <f>IF(Tabla59[[#This Row],[Nombre Comercial]]&lt;&gt;"",$L$12,"")</f>
        <v/>
      </c>
      <c r="J84" s="30"/>
      <c r="K84" s="28" t="str">
        <f>IF($J84="","",IFERROR(VLOOKUP($J84,Productos_Autorizados[[Nº SAG]:[NOMBRE COMERCIAL ]],2,FALSE),"El N° de autorización no es correcto"))</f>
        <v/>
      </c>
      <c r="L84" s="23"/>
      <c r="M84" s="23"/>
      <c r="N84" s="23"/>
      <c r="O84" s="23"/>
      <c r="P84" s="23"/>
      <c r="Q84" s="23"/>
      <c r="R84" s="23" t="str">
        <f>+IFERROR(IF(Tabla59[[#This Row],[En Stock a la fecha de la declaracion]]="NO","NO_APLICA",""),"")</f>
        <v/>
      </c>
      <c r="S84" s="23" t="str">
        <f>+IFERROR(IF(Tabla59[[#This Row],[En Stock a la fecha de la declaracion]]="NO","NO_APLICA",""),"")</f>
        <v/>
      </c>
      <c r="T84" s="23" t="str">
        <f>+IFERROR(IF(Tabla59[[#This Row],[En Stock a la fecha de la declaracion]]="NO","NO_APLICA",""),"")</f>
        <v/>
      </c>
      <c r="U84" s="23" t="str">
        <f>+IFERROR(IF(Tabla59[[#This Row],[En Stock a la fecha de la declaracion]]="NO","NO_APLICA",""),"")</f>
        <v/>
      </c>
      <c r="V84" s="23"/>
    </row>
    <row r="85" spans="2:22">
      <c r="B85" s="52" t="str">
        <f>IF(Tabla59[[#This Row],[N° Autorización SAG]]&lt;&gt;"",CONCATENATE($L$13,"-",$N$13),"")</f>
        <v/>
      </c>
      <c r="C85" s="53" t="str">
        <f>IF(Tabla59[[#This Row],[N° Autorización SAG]]&lt;&gt;"",$L$10,"")</f>
        <v/>
      </c>
      <c r="D85" s="53" t="str">
        <f>IF(Tabla59[[#This Row],[N° Autorización SAG]]&lt;&gt;"",$L$7,"")</f>
        <v/>
      </c>
      <c r="E85" s="53" t="str">
        <f>IF(Tabla59[[#This Row],[N° Autorización SAG]]&lt;&gt;"",$L$8,"")</f>
        <v/>
      </c>
      <c r="F85" s="53" t="str">
        <f>IFERROR(IF(Tabla59[[#This Row],[N° Autorización SAG]]&lt;&gt;"",CONCATENATE($L$13,"-",$N$13,"-",$L$8,"-",$L$10),""),"")</f>
        <v/>
      </c>
      <c r="G85" s="52" t="str">
        <f>IF(Tabla59[[#This Row],[N° Autorización SAG]]&lt;&gt;"",$L$6,"")</f>
        <v/>
      </c>
      <c r="H85" s="55" t="str">
        <f>IF(Tabla59[[#This Row],[N° Autorización SAG]]&lt;&gt;"",$L$11,"")</f>
        <v/>
      </c>
      <c r="I85" s="55" t="str">
        <f>IF(Tabla59[[#This Row],[Nombre Comercial]]&lt;&gt;"",$L$12,"")</f>
        <v/>
      </c>
      <c r="J85" s="30"/>
      <c r="K85" s="28" t="str">
        <f>IF($J85="","",IFERROR(VLOOKUP($J85,Productos_Autorizados[[Nº SAG]:[NOMBRE COMERCIAL ]],2,FALSE),"El N° de autorización no es correcto"))</f>
        <v/>
      </c>
      <c r="L85" s="23"/>
      <c r="M85" s="23"/>
      <c r="N85" s="23"/>
      <c r="O85" s="23"/>
      <c r="P85" s="23"/>
      <c r="Q85" s="23"/>
      <c r="R85" s="23" t="str">
        <f>+IFERROR(IF(Tabla59[[#This Row],[En Stock a la fecha de la declaracion]]="NO","NO_APLICA",""),"")</f>
        <v/>
      </c>
      <c r="S85" s="23" t="str">
        <f>+IFERROR(IF(Tabla59[[#This Row],[En Stock a la fecha de la declaracion]]="NO","NO_APLICA",""),"")</f>
        <v/>
      </c>
      <c r="T85" s="23" t="str">
        <f>+IFERROR(IF(Tabla59[[#This Row],[En Stock a la fecha de la declaracion]]="NO","NO_APLICA",""),"")</f>
        <v/>
      </c>
      <c r="U85" s="23" t="str">
        <f>+IFERROR(IF(Tabla59[[#This Row],[En Stock a la fecha de la declaracion]]="NO","NO_APLICA",""),"")</f>
        <v/>
      </c>
      <c r="V85" s="23"/>
    </row>
    <row r="86" spans="2:22">
      <c r="B86" s="52" t="str">
        <f>IF(Tabla59[[#This Row],[N° Autorización SAG]]&lt;&gt;"",CONCATENATE($L$13,"-",$N$13),"")</f>
        <v/>
      </c>
      <c r="C86" s="53" t="str">
        <f>IF(Tabla59[[#This Row],[N° Autorización SAG]]&lt;&gt;"",$L$10,"")</f>
        <v/>
      </c>
      <c r="D86" s="53" t="str">
        <f>IF(Tabla59[[#This Row],[N° Autorización SAG]]&lt;&gt;"",$L$7,"")</f>
        <v/>
      </c>
      <c r="E86" s="53" t="str">
        <f>IF(Tabla59[[#This Row],[N° Autorización SAG]]&lt;&gt;"",$L$8,"")</f>
        <v/>
      </c>
      <c r="F86" s="53" t="str">
        <f>IFERROR(IF(Tabla59[[#This Row],[N° Autorización SAG]]&lt;&gt;"",CONCATENATE($L$13,"-",$N$13,"-",$L$8,"-",$L$10),""),"")</f>
        <v/>
      </c>
      <c r="G86" s="52" t="str">
        <f>IF(Tabla59[[#This Row],[N° Autorización SAG]]&lt;&gt;"",$L$6,"")</f>
        <v/>
      </c>
      <c r="H86" s="55" t="str">
        <f>IF(Tabla59[[#This Row],[N° Autorización SAG]]&lt;&gt;"",$L$11,"")</f>
        <v/>
      </c>
      <c r="I86" s="55" t="str">
        <f>IF(Tabla59[[#This Row],[Nombre Comercial]]&lt;&gt;"",$L$12,"")</f>
        <v/>
      </c>
      <c r="J86" s="30"/>
      <c r="K86" s="28" t="str">
        <f>IF($J86="","",IFERROR(VLOOKUP($J86,Productos_Autorizados[[Nº SAG]:[NOMBRE COMERCIAL ]],2,FALSE),"El N° de autorización no es correcto"))</f>
        <v/>
      </c>
      <c r="L86" s="23"/>
      <c r="M86" s="23"/>
      <c r="N86" s="23"/>
      <c r="O86" s="23"/>
      <c r="P86" s="23"/>
      <c r="Q86" s="23"/>
      <c r="R86" s="23" t="str">
        <f>+IFERROR(IF(Tabla59[[#This Row],[En Stock a la fecha de la declaracion]]="NO","NO_APLICA",""),"")</f>
        <v/>
      </c>
      <c r="S86" s="23" t="str">
        <f>+IFERROR(IF(Tabla59[[#This Row],[En Stock a la fecha de la declaracion]]="NO","NO_APLICA",""),"")</f>
        <v/>
      </c>
      <c r="T86" s="23" t="str">
        <f>+IFERROR(IF(Tabla59[[#This Row],[En Stock a la fecha de la declaracion]]="NO","NO_APLICA",""),"")</f>
        <v/>
      </c>
      <c r="U86" s="23" t="str">
        <f>+IFERROR(IF(Tabla59[[#This Row],[En Stock a la fecha de la declaracion]]="NO","NO_APLICA",""),"")</f>
        <v/>
      </c>
      <c r="V86" s="23"/>
    </row>
    <row r="87" spans="2:22">
      <c r="B87" s="52" t="str">
        <f>IF(Tabla59[[#This Row],[N° Autorización SAG]]&lt;&gt;"",CONCATENATE($L$13,"-",$N$13),"")</f>
        <v/>
      </c>
      <c r="C87" s="53" t="str">
        <f>IF(Tabla59[[#This Row],[N° Autorización SAG]]&lt;&gt;"",$L$10,"")</f>
        <v/>
      </c>
      <c r="D87" s="53" t="str">
        <f>IF(Tabla59[[#This Row],[N° Autorización SAG]]&lt;&gt;"",$L$7,"")</f>
        <v/>
      </c>
      <c r="E87" s="53" t="str">
        <f>IF(Tabla59[[#This Row],[N° Autorización SAG]]&lt;&gt;"",$L$8,"")</f>
        <v/>
      </c>
      <c r="F87" s="53" t="str">
        <f>IFERROR(IF(Tabla59[[#This Row],[N° Autorización SAG]]&lt;&gt;"",CONCATENATE($L$13,"-",$N$13,"-",$L$8,"-",$L$10),""),"")</f>
        <v/>
      </c>
      <c r="G87" s="52" t="str">
        <f>IF(Tabla59[[#This Row],[N° Autorización SAG]]&lt;&gt;"",$L$6,"")</f>
        <v/>
      </c>
      <c r="H87" s="55" t="str">
        <f>IF(Tabla59[[#This Row],[N° Autorización SAG]]&lt;&gt;"",$L$11,"")</f>
        <v/>
      </c>
      <c r="I87" s="55" t="str">
        <f>IF(Tabla59[[#This Row],[Nombre Comercial]]&lt;&gt;"",$L$12,"")</f>
        <v/>
      </c>
      <c r="J87" s="30"/>
      <c r="K87" s="28" t="str">
        <f>IF($J87="","",IFERROR(VLOOKUP($J87,Productos_Autorizados[[Nº SAG]:[NOMBRE COMERCIAL ]],2,FALSE),"El N° de autorización no es correcto"))</f>
        <v/>
      </c>
      <c r="L87" s="23"/>
      <c r="M87" s="23"/>
      <c r="N87" s="23"/>
      <c r="O87" s="23"/>
      <c r="P87" s="23"/>
      <c r="Q87" s="23"/>
      <c r="R87" s="23" t="str">
        <f>+IFERROR(IF(Tabla59[[#This Row],[En Stock a la fecha de la declaracion]]="NO","NO_APLICA",""),"")</f>
        <v/>
      </c>
      <c r="S87" s="23" t="str">
        <f>+IFERROR(IF(Tabla59[[#This Row],[En Stock a la fecha de la declaracion]]="NO","NO_APLICA",""),"")</f>
        <v/>
      </c>
      <c r="T87" s="23" t="str">
        <f>+IFERROR(IF(Tabla59[[#This Row],[En Stock a la fecha de la declaracion]]="NO","NO_APLICA",""),"")</f>
        <v/>
      </c>
      <c r="U87" s="23" t="str">
        <f>+IFERROR(IF(Tabla59[[#This Row],[En Stock a la fecha de la declaracion]]="NO","NO_APLICA",""),"")</f>
        <v/>
      </c>
      <c r="V87" s="23"/>
    </row>
    <row r="88" spans="2:22">
      <c r="B88" s="52" t="str">
        <f>IF(Tabla59[[#This Row],[N° Autorización SAG]]&lt;&gt;"",CONCATENATE($L$13,"-",$N$13),"")</f>
        <v/>
      </c>
      <c r="C88" s="53" t="str">
        <f>IF(Tabla59[[#This Row],[N° Autorización SAG]]&lt;&gt;"",$L$10,"")</f>
        <v/>
      </c>
      <c r="D88" s="53" t="str">
        <f>IF(Tabla59[[#This Row],[N° Autorización SAG]]&lt;&gt;"",$L$7,"")</f>
        <v/>
      </c>
      <c r="E88" s="53" t="str">
        <f>IF(Tabla59[[#This Row],[N° Autorización SAG]]&lt;&gt;"",$L$8,"")</f>
        <v/>
      </c>
      <c r="F88" s="53" t="str">
        <f>IFERROR(IF(Tabla59[[#This Row],[N° Autorización SAG]]&lt;&gt;"",CONCATENATE($L$13,"-",$N$13,"-",$L$8,"-",$L$10),""),"")</f>
        <v/>
      </c>
      <c r="G88" s="52" t="str">
        <f>IF(Tabla59[[#This Row],[N° Autorización SAG]]&lt;&gt;"",$L$6,"")</f>
        <v/>
      </c>
      <c r="H88" s="55" t="str">
        <f>IF(Tabla59[[#This Row],[N° Autorización SAG]]&lt;&gt;"",$L$11,"")</f>
        <v/>
      </c>
      <c r="I88" s="55" t="str">
        <f>IF(Tabla59[[#This Row],[Nombre Comercial]]&lt;&gt;"",$L$12,"")</f>
        <v/>
      </c>
      <c r="J88" s="30"/>
      <c r="K88" s="28" t="str">
        <f>IF($J88="","",IFERROR(VLOOKUP($J88,Productos_Autorizados[[Nº SAG]:[NOMBRE COMERCIAL ]],2,FALSE),"El N° de autorización no es correcto"))</f>
        <v/>
      </c>
      <c r="L88" s="23"/>
      <c r="M88" s="23"/>
      <c r="N88" s="23"/>
      <c r="O88" s="23"/>
      <c r="P88" s="23"/>
      <c r="Q88" s="23"/>
      <c r="R88" s="23" t="str">
        <f>+IFERROR(IF(Tabla59[[#This Row],[En Stock a la fecha de la declaracion]]="NO","NO_APLICA",""),"")</f>
        <v/>
      </c>
      <c r="S88" s="23" t="str">
        <f>+IFERROR(IF(Tabla59[[#This Row],[En Stock a la fecha de la declaracion]]="NO","NO_APLICA",""),"")</f>
        <v/>
      </c>
      <c r="T88" s="23" t="str">
        <f>+IFERROR(IF(Tabla59[[#This Row],[En Stock a la fecha de la declaracion]]="NO","NO_APLICA",""),"")</f>
        <v/>
      </c>
      <c r="U88" s="23" t="str">
        <f>+IFERROR(IF(Tabla59[[#This Row],[En Stock a la fecha de la declaracion]]="NO","NO_APLICA",""),"")</f>
        <v/>
      </c>
      <c r="V88" s="23"/>
    </row>
    <row r="89" spans="2:22">
      <c r="B89" s="52" t="str">
        <f>IF(Tabla59[[#This Row],[N° Autorización SAG]]&lt;&gt;"",CONCATENATE($L$13,"-",$N$13),"")</f>
        <v/>
      </c>
      <c r="C89" s="53" t="str">
        <f>IF(Tabla59[[#This Row],[N° Autorización SAG]]&lt;&gt;"",$L$10,"")</f>
        <v/>
      </c>
      <c r="D89" s="53" t="str">
        <f>IF(Tabla59[[#This Row],[N° Autorización SAG]]&lt;&gt;"",$L$7,"")</f>
        <v/>
      </c>
      <c r="E89" s="53" t="str">
        <f>IF(Tabla59[[#This Row],[N° Autorización SAG]]&lt;&gt;"",$L$8,"")</f>
        <v/>
      </c>
      <c r="F89" s="53" t="str">
        <f>IFERROR(IF(Tabla59[[#This Row],[N° Autorización SAG]]&lt;&gt;"",CONCATENATE($L$13,"-",$N$13,"-",$L$8,"-",$L$10),""),"")</f>
        <v/>
      </c>
      <c r="G89" s="52" t="str">
        <f>IF(Tabla59[[#This Row],[N° Autorización SAG]]&lt;&gt;"",$L$6,"")</f>
        <v/>
      </c>
      <c r="H89" s="55" t="str">
        <f>IF(Tabla59[[#This Row],[N° Autorización SAG]]&lt;&gt;"",$L$11,"")</f>
        <v/>
      </c>
      <c r="I89" s="55" t="str">
        <f>IF(Tabla59[[#This Row],[Nombre Comercial]]&lt;&gt;"",$L$12,"")</f>
        <v/>
      </c>
      <c r="J89" s="30"/>
      <c r="K89" s="28" t="str">
        <f>IF($J89="","",IFERROR(VLOOKUP($J89,Productos_Autorizados[[Nº SAG]:[NOMBRE COMERCIAL ]],2,FALSE),"El N° de autorización no es correcto"))</f>
        <v/>
      </c>
      <c r="L89" s="23"/>
      <c r="M89" s="23"/>
      <c r="N89" s="23"/>
      <c r="O89" s="23"/>
      <c r="P89" s="23"/>
      <c r="Q89" s="23"/>
      <c r="R89" s="23" t="str">
        <f>+IFERROR(IF(Tabla59[[#This Row],[En Stock a la fecha de la declaracion]]="NO","NO_APLICA",""),"")</f>
        <v/>
      </c>
      <c r="S89" s="23" t="str">
        <f>+IFERROR(IF(Tabla59[[#This Row],[En Stock a la fecha de la declaracion]]="NO","NO_APLICA",""),"")</f>
        <v/>
      </c>
      <c r="T89" s="23" t="str">
        <f>+IFERROR(IF(Tabla59[[#This Row],[En Stock a la fecha de la declaracion]]="NO","NO_APLICA",""),"")</f>
        <v/>
      </c>
      <c r="U89" s="23" t="str">
        <f>+IFERROR(IF(Tabla59[[#This Row],[En Stock a la fecha de la declaracion]]="NO","NO_APLICA",""),"")</f>
        <v/>
      </c>
      <c r="V89" s="23"/>
    </row>
    <row r="90" spans="2:22">
      <c r="B90" s="52" t="str">
        <f>IF(Tabla59[[#This Row],[N° Autorización SAG]]&lt;&gt;"",CONCATENATE($L$13,"-",$N$13),"")</f>
        <v/>
      </c>
      <c r="C90" s="53" t="str">
        <f>IF(Tabla59[[#This Row],[N° Autorización SAG]]&lt;&gt;"",$L$10,"")</f>
        <v/>
      </c>
      <c r="D90" s="53" t="str">
        <f>IF(Tabla59[[#This Row],[N° Autorización SAG]]&lt;&gt;"",$L$7,"")</f>
        <v/>
      </c>
      <c r="E90" s="53" t="str">
        <f>IF(Tabla59[[#This Row],[N° Autorización SAG]]&lt;&gt;"",$L$8,"")</f>
        <v/>
      </c>
      <c r="F90" s="53" t="str">
        <f>IFERROR(IF(Tabla59[[#This Row],[N° Autorización SAG]]&lt;&gt;"",CONCATENATE($L$13,"-",$N$13,"-",$L$8,"-",$L$10),""),"")</f>
        <v/>
      </c>
      <c r="G90" s="52" t="str">
        <f>IF(Tabla59[[#This Row],[N° Autorización SAG]]&lt;&gt;"",$L$6,"")</f>
        <v/>
      </c>
      <c r="H90" s="55" t="str">
        <f>IF(Tabla59[[#This Row],[N° Autorización SAG]]&lt;&gt;"",$L$11,"")</f>
        <v/>
      </c>
      <c r="I90" s="55" t="str">
        <f>IF(Tabla59[[#This Row],[Nombre Comercial]]&lt;&gt;"",$L$12,"")</f>
        <v/>
      </c>
      <c r="J90" s="30"/>
      <c r="K90" s="28" t="str">
        <f>IF($J90="","",IFERROR(VLOOKUP($J90,Productos_Autorizados[[Nº SAG]:[NOMBRE COMERCIAL ]],2,FALSE),"El N° de autorización no es correcto"))</f>
        <v/>
      </c>
      <c r="L90" s="23"/>
      <c r="M90" s="23"/>
      <c r="N90" s="23"/>
      <c r="O90" s="23"/>
      <c r="P90" s="23"/>
      <c r="Q90" s="23"/>
      <c r="R90" s="23" t="str">
        <f>+IFERROR(IF(Tabla59[[#This Row],[En Stock a la fecha de la declaracion]]="NO","NO_APLICA",""),"")</f>
        <v/>
      </c>
      <c r="S90" s="23" t="str">
        <f>+IFERROR(IF(Tabla59[[#This Row],[En Stock a la fecha de la declaracion]]="NO","NO_APLICA",""),"")</f>
        <v/>
      </c>
      <c r="T90" s="23" t="str">
        <f>+IFERROR(IF(Tabla59[[#This Row],[En Stock a la fecha de la declaracion]]="NO","NO_APLICA",""),"")</f>
        <v/>
      </c>
      <c r="U90" s="23" t="str">
        <f>+IFERROR(IF(Tabla59[[#This Row],[En Stock a la fecha de la declaracion]]="NO","NO_APLICA",""),"")</f>
        <v/>
      </c>
      <c r="V90" s="23"/>
    </row>
    <row r="91" spans="2:22">
      <c r="B91" s="52" t="str">
        <f>IF(Tabla59[[#This Row],[N° Autorización SAG]]&lt;&gt;"",CONCATENATE($L$13,"-",$N$13),"")</f>
        <v/>
      </c>
      <c r="C91" s="53" t="str">
        <f>IF(Tabla59[[#This Row],[N° Autorización SAG]]&lt;&gt;"",$L$10,"")</f>
        <v/>
      </c>
      <c r="D91" s="53" t="str">
        <f>IF(Tabla59[[#This Row],[N° Autorización SAG]]&lt;&gt;"",$L$7,"")</f>
        <v/>
      </c>
      <c r="E91" s="53" t="str">
        <f>IF(Tabla59[[#This Row],[N° Autorización SAG]]&lt;&gt;"",$L$8,"")</f>
        <v/>
      </c>
      <c r="F91" s="53" t="str">
        <f>IFERROR(IF(Tabla59[[#This Row],[N° Autorización SAG]]&lt;&gt;"",CONCATENATE($L$13,"-",$N$13,"-",$L$8,"-",$L$10),""),"")</f>
        <v/>
      </c>
      <c r="G91" s="52" t="str">
        <f>IF(Tabla59[[#This Row],[N° Autorización SAG]]&lt;&gt;"",$L$6,"")</f>
        <v/>
      </c>
      <c r="H91" s="55" t="str">
        <f>IF(Tabla59[[#This Row],[N° Autorización SAG]]&lt;&gt;"",$L$11,"")</f>
        <v/>
      </c>
      <c r="I91" s="55" t="str">
        <f>IF(Tabla59[[#This Row],[Nombre Comercial]]&lt;&gt;"",$L$12,"")</f>
        <v/>
      </c>
      <c r="J91" s="30"/>
      <c r="K91" s="28" t="str">
        <f>IF($J91="","",IFERROR(VLOOKUP($J91,Productos_Autorizados[[Nº SAG]:[NOMBRE COMERCIAL ]],2,FALSE),"El N° de autorización no es correcto"))</f>
        <v/>
      </c>
      <c r="L91" s="23"/>
      <c r="M91" s="23"/>
      <c r="N91" s="23"/>
      <c r="O91" s="23"/>
      <c r="P91" s="23"/>
      <c r="Q91" s="23"/>
      <c r="R91" s="23" t="str">
        <f>+IFERROR(IF(Tabla59[[#This Row],[En Stock a la fecha de la declaracion]]="NO","NO_APLICA",""),"")</f>
        <v/>
      </c>
      <c r="S91" s="23" t="str">
        <f>+IFERROR(IF(Tabla59[[#This Row],[En Stock a la fecha de la declaracion]]="NO","NO_APLICA",""),"")</f>
        <v/>
      </c>
      <c r="T91" s="23" t="str">
        <f>+IFERROR(IF(Tabla59[[#This Row],[En Stock a la fecha de la declaracion]]="NO","NO_APLICA",""),"")</f>
        <v/>
      </c>
      <c r="U91" s="23" t="str">
        <f>+IFERROR(IF(Tabla59[[#This Row],[En Stock a la fecha de la declaracion]]="NO","NO_APLICA",""),"")</f>
        <v/>
      </c>
      <c r="V91" s="23"/>
    </row>
    <row r="92" spans="2:22">
      <c r="B92" s="52" t="str">
        <f>IF(Tabla59[[#This Row],[N° Autorización SAG]]&lt;&gt;"",CONCATENATE($L$13,"-",$N$13),"")</f>
        <v/>
      </c>
      <c r="C92" s="53" t="str">
        <f>IF(Tabla59[[#This Row],[N° Autorización SAG]]&lt;&gt;"",$L$10,"")</f>
        <v/>
      </c>
      <c r="D92" s="53" t="str">
        <f>IF(Tabla59[[#This Row],[N° Autorización SAG]]&lt;&gt;"",$L$7,"")</f>
        <v/>
      </c>
      <c r="E92" s="53" t="str">
        <f>IF(Tabla59[[#This Row],[N° Autorización SAG]]&lt;&gt;"",$L$8,"")</f>
        <v/>
      </c>
      <c r="F92" s="53" t="str">
        <f>IFERROR(IF(Tabla59[[#This Row],[N° Autorización SAG]]&lt;&gt;"",CONCATENATE($L$13,"-",$N$13,"-",$L$8,"-",$L$10),""),"")</f>
        <v/>
      </c>
      <c r="G92" s="52" t="str">
        <f>IF(Tabla59[[#This Row],[N° Autorización SAG]]&lt;&gt;"",$L$6,"")</f>
        <v/>
      </c>
      <c r="H92" s="55" t="str">
        <f>IF(Tabla59[[#This Row],[N° Autorización SAG]]&lt;&gt;"",$L$11,"")</f>
        <v/>
      </c>
      <c r="I92" s="55" t="str">
        <f>IF(Tabla59[[#This Row],[Nombre Comercial]]&lt;&gt;"",$L$12,"")</f>
        <v/>
      </c>
      <c r="J92" s="30"/>
      <c r="K92" s="28" t="str">
        <f>IF($J92="","",IFERROR(VLOOKUP($J92,Productos_Autorizados[[Nº SAG]:[NOMBRE COMERCIAL ]],2,FALSE),"El N° de autorización no es correcto"))</f>
        <v/>
      </c>
      <c r="L92" s="23"/>
      <c r="M92" s="23"/>
      <c r="N92" s="23"/>
      <c r="O92" s="23"/>
      <c r="P92" s="23"/>
      <c r="Q92" s="23"/>
      <c r="R92" s="23" t="str">
        <f>+IFERROR(IF(Tabla59[[#This Row],[En Stock a la fecha de la declaracion]]="NO","NO_APLICA",""),"")</f>
        <v/>
      </c>
      <c r="S92" s="23" t="str">
        <f>+IFERROR(IF(Tabla59[[#This Row],[En Stock a la fecha de la declaracion]]="NO","NO_APLICA",""),"")</f>
        <v/>
      </c>
      <c r="T92" s="23" t="str">
        <f>+IFERROR(IF(Tabla59[[#This Row],[En Stock a la fecha de la declaracion]]="NO","NO_APLICA",""),"")</f>
        <v/>
      </c>
      <c r="U92" s="23" t="str">
        <f>+IFERROR(IF(Tabla59[[#This Row],[En Stock a la fecha de la declaracion]]="NO","NO_APLICA",""),"")</f>
        <v/>
      </c>
      <c r="V92" s="23"/>
    </row>
    <row r="93" spans="2:22">
      <c r="B93" s="52" t="str">
        <f>IF(Tabla59[[#This Row],[N° Autorización SAG]]&lt;&gt;"",CONCATENATE($L$13,"-",$N$13),"")</f>
        <v/>
      </c>
      <c r="C93" s="53" t="str">
        <f>IF(Tabla59[[#This Row],[N° Autorización SAG]]&lt;&gt;"",$L$10,"")</f>
        <v/>
      </c>
      <c r="D93" s="53" t="str">
        <f>IF(Tabla59[[#This Row],[N° Autorización SAG]]&lt;&gt;"",$L$7,"")</f>
        <v/>
      </c>
      <c r="E93" s="53" t="str">
        <f>IF(Tabla59[[#This Row],[N° Autorización SAG]]&lt;&gt;"",$L$8,"")</f>
        <v/>
      </c>
      <c r="F93" s="53" t="str">
        <f>IFERROR(IF(Tabla59[[#This Row],[N° Autorización SAG]]&lt;&gt;"",CONCATENATE($L$13,"-",$N$13,"-",$L$8,"-",$L$10),""),"")</f>
        <v/>
      </c>
      <c r="G93" s="52" t="str">
        <f>IF(Tabla59[[#This Row],[N° Autorización SAG]]&lt;&gt;"",$L$6,"")</f>
        <v/>
      </c>
      <c r="H93" s="55" t="str">
        <f>IF(Tabla59[[#This Row],[N° Autorización SAG]]&lt;&gt;"",$L$11,"")</f>
        <v/>
      </c>
      <c r="I93" s="55" t="str">
        <f>IF(Tabla59[[#This Row],[Nombre Comercial]]&lt;&gt;"",$L$12,"")</f>
        <v/>
      </c>
      <c r="J93" s="30"/>
      <c r="K93" s="28" t="str">
        <f>IF($J93="","",IFERROR(VLOOKUP($J93,Productos_Autorizados[[Nº SAG]:[NOMBRE COMERCIAL ]],2,FALSE),"El N° de autorización no es correcto"))</f>
        <v/>
      </c>
      <c r="L93" s="23"/>
      <c r="M93" s="23"/>
      <c r="N93" s="23"/>
      <c r="O93" s="23"/>
      <c r="P93" s="23"/>
      <c r="Q93" s="23"/>
      <c r="R93" s="23" t="str">
        <f>+IFERROR(IF(Tabla59[[#This Row],[En Stock a la fecha de la declaracion]]="NO","NO_APLICA",""),"")</f>
        <v/>
      </c>
      <c r="S93" s="23" t="str">
        <f>+IFERROR(IF(Tabla59[[#This Row],[En Stock a la fecha de la declaracion]]="NO","NO_APLICA",""),"")</f>
        <v/>
      </c>
      <c r="T93" s="23" t="str">
        <f>+IFERROR(IF(Tabla59[[#This Row],[En Stock a la fecha de la declaracion]]="NO","NO_APLICA",""),"")</f>
        <v/>
      </c>
      <c r="U93" s="23" t="str">
        <f>+IFERROR(IF(Tabla59[[#This Row],[En Stock a la fecha de la declaracion]]="NO","NO_APLICA",""),"")</f>
        <v/>
      </c>
      <c r="V93" s="23"/>
    </row>
    <row r="94" spans="2:22">
      <c r="B94" s="52" t="str">
        <f>IF(Tabla59[[#This Row],[N° Autorización SAG]]&lt;&gt;"",CONCATENATE($L$13,"-",$N$13),"")</f>
        <v/>
      </c>
      <c r="C94" s="53" t="str">
        <f>IF(Tabla59[[#This Row],[N° Autorización SAG]]&lt;&gt;"",$L$10,"")</f>
        <v/>
      </c>
      <c r="D94" s="53" t="str">
        <f>IF(Tabla59[[#This Row],[N° Autorización SAG]]&lt;&gt;"",$L$7,"")</f>
        <v/>
      </c>
      <c r="E94" s="53" t="str">
        <f>IF(Tabla59[[#This Row],[N° Autorización SAG]]&lt;&gt;"",$L$8,"")</f>
        <v/>
      </c>
      <c r="F94" s="53" t="str">
        <f>IFERROR(IF(Tabla59[[#This Row],[N° Autorización SAG]]&lt;&gt;"",CONCATENATE($L$13,"-",$N$13,"-",$L$8,"-",$L$10),""),"")</f>
        <v/>
      </c>
      <c r="G94" s="52" t="str">
        <f>IF(Tabla59[[#This Row],[N° Autorización SAG]]&lt;&gt;"",$L$6,"")</f>
        <v/>
      </c>
      <c r="H94" s="55" t="str">
        <f>IF(Tabla59[[#This Row],[N° Autorización SAG]]&lt;&gt;"",$L$11,"")</f>
        <v/>
      </c>
      <c r="I94" s="55" t="str">
        <f>IF(Tabla59[[#This Row],[Nombre Comercial]]&lt;&gt;"",$L$12,"")</f>
        <v/>
      </c>
      <c r="J94" s="30"/>
      <c r="K94" s="28" t="str">
        <f>IF($J94="","",IFERROR(VLOOKUP($J94,Productos_Autorizados[[Nº SAG]:[NOMBRE COMERCIAL ]],2,FALSE),"El N° de autorización no es correcto"))</f>
        <v/>
      </c>
      <c r="L94" s="23"/>
      <c r="M94" s="23"/>
      <c r="N94" s="23"/>
      <c r="O94" s="23"/>
      <c r="P94" s="23"/>
      <c r="Q94" s="23"/>
      <c r="R94" s="23" t="str">
        <f>+IFERROR(IF(Tabla59[[#This Row],[En Stock a la fecha de la declaracion]]="NO","NO_APLICA",""),"")</f>
        <v/>
      </c>
      <c r="S94" s="23" t="str">
        <f>+IFERROR(IF(Tabla59[[#This Row],[En Stock a la fecha de la declaracion]]="NO","NO_APLICA",""),"")</f>
        <v/>
      </c>
      <c r="T94" s="23" t="str">
        <f>+IFERROR(IF(Tabla59[[#This Row],[En Stock a la fecha de la declaracion]]="NO","NO_APLICA",""),"")</f>
        <v/>
      </c>
      <c r="U94" s="23" t="str">
        <f>+IFERROR(IF(Tabla59[[#This Row],[En Stock a la fecha de la declaracion]]="NO","NO_APLICA",""),"")</f>
        <v/>
      </c>
      <c r="V94" s="23"/>
    </row>
    <row r="95" spans="2:22">
      <c r="B95" s="52" t="str">
        <f>IF(Tabla59[[#This Row],[N° Autorización SAG]]&lt;&gt;"",CONCATENATE($L$13,"-",$N$13),"")</f>
        <v/>
      </c>
      <c r="C95" s="53" t="str">
        <f>IF(Tabla59[[#This Row],[N° Autorización SAG]]&lt;&gt;"",$L$10,"")</f>
        <v/>
      </c>
      <c r="D95" s="53" t="str">
        <f>IF(Tabla59[[#This Row],[N° Autorización SAG]]&lt;&gt;"",$L$7,"")</f>
        <v/>
      </c>
      <c r="E95" s="53" t="str">
        <f>IF(Tabla59[[#This Row],[N° Autorización SAG]]&lt;&gt;"",$L$8,"")</f>
        <v/>
      </c>
      <c r="F95" s="53" t="str">
        <f>IFERROR(IF(Tabla59[[#This Row],[N° Autorización SAG]]&lt;&gt;"",CONCATENATE($L$13,"-",$N$13,"-",$L$8,"-",$L$10),""),"")</f>
        <v/>
      </c>
      <c r="G95" s="52" t="str">
        <f>IF(Tabla59[[#This Row],[N° Autorización SAG]]&lt;&gt;"",$L$6,"")</f>
        <v/>
      </c>
      <c r="H95" s="55" t="str">
        <f>IF(Tabla59[[#This Row],[N° Autorización SAG]]&lt;&gt;"",$L$11,"")</f>
        <v/>
      </c>
      <c r="I95" s="55" t="str">
        <f>IF(Tabla59[[#This Row],[Nombre Comercial]]&lt;&gt;"",$L$12,"")</f>
        <v/>
      </c>
      <c r="J95" s="30"/>
      <c r="K95" s="28" t="str">
        <f>IF($J95="","",IFERROR(VLOOKUP($J95,Productos_Autorizados[[Nº SAG]:[NOMBRE COMERCIAL ]],2,FALSE),"El N° de autorización no es correcto"))</f>
        <v/>
      </c>
      <c r="L95" s="23"/>
      <c r="M95" s="23"/>
      <c r="N95" s="23"/>
      <c r="O95" s="23"/>
      <c r="P95" s="23"/>
      <c r="Q95" s="23"/>
      <c r="R95" s="23" t="str">
        <f>+IFERROR(IF(Tabla59[[#This Row],[En Stock a la fecha de la declaracion]]="NO","NO_APLICA",""),"")</f>
        <v/>
      </c>
      <c r="S95" s="23" t="str">
        <f>+IFERROR(IF(Tabla59[[#This Row],[En Stock a la fecha de la declaracion]]="NO","NO_APLICA",""),"")</f>
        <v/>
      </c>
      <c r="T95" s="23" t="str">
        <f>+IFERROR(IF(Tabla59[[#This Row],[En Stock a la fecha de la declaracion]]="NO","NO_APLICA",""),"")</f>
        <v/>
      </c>
      <c r="U95" s="23" t="str">
        <f>+IFERROR(IF(Tabla59[[#This Row],[En Stock a la fecha de la declaracion]]="NO","NO_APLICA",""),"")</f>
        <v/>
      </c>
      <c r="V95" s="23"/>
    </row>
    <row r="96" spans="2:22">
      <c r="B96" s="52" t="str">
        <f>IF(Tabla59[[#This Row],[N° Autorización SAG]]&lt;&gt;"",CONCATENATE($L$13,"-",$N$13),"")</f>
        <v/>
      </c>
      <c r="C96" s="53" t="str">
        <f>IF(Tabla59[[#This Row],[N° Autorización SAG]]&lt;&gt;"",$L$10,"")</f>
        <v/>
      </c>
      <c r="D96" s="53" t="str">
        <f>IF(Tabla59[[#This Row],[N° Autorización SAG]]&lt;&gt;"",$L$7,"")</f>
        <v/>
      </c>
      <c r="E96" s="53" t="str">
        <f>IF(Tabla59[[#This Row],[N° Autorización SAG]]&lt;&gt;"",$L$8,"")</f>
        <v/>
      </c>
      <c r="F96" s="53" t="str">
        <f>IFERROR(IF(Tabla59[[#This Row],[N° Autorización SAG]]&lt;&gt;"",CONCATENATE($L$13,"-",$N$13,"-",$L$8,"-",$L$10),""),"")</f>
        <v/>
      </c>
      <c r="G96" s="52" t="str">
        <f>IF(Tabla59[[#This Row],[N° Autorización SAG]]&lt;&gt;"",$L$6,"")</f>
        <v/>
      </c>
      <c r="H96" s="55" t="str">
        <f>IF(Tabla59[[#This Row],[N° Autorización SAG]]&lt;&gt;"",$L$11,"")</f>
        <v/>
      </c>
      <c r="I96" s="55" t="str">
        <f>IF(Tabla59[[#This Row],[Nombre Comercial]]&lt;&gt;"",$L$12,"")</f>
        <v/>
      </c>
      <c r="J96" s="30"/>
      <c r="K96" s="28" t="str">
        <f>IF($J96="","",IFERROR(VLOOKUP($J96,Productos_Autorizados[[Nº SAG]:[NOMBRE COMERCIAL ]],2,FALSE),"El N° de autorización no es correcto"))</f>
        <v/>
      </c>
      <c r="L96" s="23"/>
      <c r="M96" s="23"/>
      <c r="N96" s="23"/>
      <c r="O96" s="23"/>
      <c r="P96" s="23"/>
      <c r="Q96" s="23"/>
      <c r="R96" s="23" t="str">
        <f>+IFERROR(IF(Tabla59[[#This Row],[En Stock a la fecha de la declaracion]]="NO","NO_APLICA",""),"")</f>
        <v/>
      </c>
      <c r="S96" s="23" t="str">
        <f>+IFERROR(IF(Tabla59[[#This Row],[En Stock a la fecha de la declaracion]]="NO","NO_APLICA",""),"")</f>
        <v/>
      </c>
      <c r="T96" s="23" t="str">
        <f>+IFERROR(IF(Tabla59[[#This Row],[En Stock a la fecha de la declaracion]]="NO","NO_APLICA",""),"")</f>
        <v/>
      </c>
      <c r="U96" s="23" t="str">
        <f>+IFERROR(IF(Tabla59[[#This Row],[En Stock a la fecha de la declaracion]]="NO","NO_APLICA",""),"")</f>
        <v/>
      </c>
      <c r="V96" s="23"/>
    </row>
    <row r="97" spans="2:22">
      <c r="B97" s="52" t="str">
        <f>IF(Tabla59[[#This Row],[N° Autorización SAG]]&lt;&gt;"",CONCATENATE($L$13,"-",$N$13),"")</f>
        <v/>
      </c>
      <c r="C97" s="53" t="str">
        <f>IF(Tabla59[[#This Row],[N° Autorización SAG]]&lt;&gt;"",$L$10,"")</f>
        <v/>
      </c>
      <c r="D97" s="53" t="str">
        <f>IF(Tabla59[[#This Row],[N° Autorización SAG]]&lt;&gt;"",$L$7,"")</f>
        <v/>
      </c>
      <c r="E97" s="53" t="str">
        <f>IF(Tabla59[[#This Row],[N° Autorización SAG]]&lt;&gt;"",$L$8,"")</f>
        <v/>
      </c>
      <c r="F97" s="53" t="str">
        <f>IFERROR(IF(Tabla59[[#This Row],[N° Autorización SAG]]&lt;&gt;"",CONCATENATE($L$13,"-",$N$13,"-",$L$8,"-",$L$10),""),"")</f>
        <v/>
      </c>
      <c r="G97" s="52" t="str">
        <f>IF(Tabla59[[#This Row],[N° Autorización SAG]]&lt;&gt;"",$L$6,"")</f>
        <v/>
      </c>
      <c r="H97" s="55" t="str">
        <f>IF(Tabla59[[#This Row],[N° Autorización SAG]]&lt;&gt;"",$L$11,"")</f>
        <v/>
      </c>
      <c r="I97" s="55" t="str">
        <f>IF(Tabla59[[#This Row],[Nombre Comercial]]&lt;&gt;"",$L$12,"")</f>
        <v/>
      </c>
      <c r="J97" s="30"/>
      <c r="K97" s="28" t="str">
        <f>IF($J97="","",IFERROR(VLOOKUP($J97,Productos_Autorizados[[Nº SAG]:[NOMBRE COMERCIAL ]],2,FALSE),"El N° de autorización no es correcto"))</f>
        <v/>
      </c>
      <c r="L97" s="23"/>
      <c r="M97" s="23"/>
      <c r="N97" s="23"/>
      <c r="O97" s="23"/>
      <c r="P97" s="23"/>
      <c r="Q97" s="23"/>
      <c r="R97" s="23" t="str">
        <f>+IFERROR(IF(Tabla59[[#This Row],[En Stock a la fecha de la declaracion]]="NO","NO_APLICA",""),"")</f>
        <v/>
      </c>
      <c r="S97" s="23" t="str">
        <f>+IFERROR(IF(Tabla59[[#This Row],[En Stock a la fecha de la declaracion]]="NO","NO_APLICA",""),"")</f>
        <v/>
      </c>
      <c r="T97" s="23" t="str">
        <f>+IFERROR(IF(Tabla59[[#This Row],[En Stock a la fecha de la declaracion]]="NO","NO_APLICA",""),"")</f>
        <v/>
      </c>
      <c r="U97" s="23" t="str">
        <f>+IFERROR(IF(Tabla59[[#This Row],[En Stock a la fecha de la declaracion]]="NO","NO_APLICA",""),"")</f>
        <v/>
      </c>
      <c r="V97" s="23"/>
    </row>
    <row r="98" spans="2:22">
      <c r="B98" s="52" t="str">
        <f>IF(Tabla59[[#This Row],[N° Autorización SAG]]&lt;&gt;"",CONCATENATE($L$13,"-",$N$13),"")</f>
        <v/>
      </c>
      <c r="C98" s="53" t="str">
        <f>IF(Tabla59[[#This Row],[N° Autorización SAG]]&lt;&gt;"",$L$10,"")</f>
        <v/>
      </c>
      <c r="D98" s="53" t="str">
        <f>IF(Tabla59[[#This Row],[N° Autorización SAG]]&lt;&gt;"",$L$7,"")</f>
        <v/>
      </c>
      <c r="E98" s="53" t="str">
        <f>IF(Tabla59[[#This Row],[N° Autorización SAG]]&lt;&gt;"",$L$8,"")</f>
        <v/>
      </c>
      <c r="F98" s="53" t="str">
        <f>IFERROR(IF(Tabla59[[#This Row],[N° Autorización SAG]]&lt;&gt;"",CONCATENATE($L$13,"-",$N$13,"-",$L$8,"-",$L$10),""),"")</f>
        <v/>
      </c>
      <c r="G98" s="52" t="str">
        <f>IF(Tabla59[[#This Row],[N° Autorización SAG]]&lt;&gt;"",$L$6,"")</f>
        <v/>
      </c>
      <c r="H98" s="55" t="str">
        <f>IF(Tabla59[[#This Row],[N° Autorización SAG]]&lt;&gt;"",$L$11,"")</f>
        <v/>
      </c>
      <c r="I98" s="55" t="str">
        <f>IF(Tabla59[[#This Row],[Nombre Comercial]]&lt;&gt;"",$L$12,"")</f>
        <v/>
      </c>
      <c r="J98" s="30"/>
      <c r="K98" s="28" t="str">
        <f>IF($J98="","",IFERROR(VLOOKUP($J98,Productos_Autorizados[[Nº SAG]:[NOMBRE COMERCIAL ]],2,FALSE),"El N° de autorización no es correcto"))</f>
        <v/>
      </c>
      <c r="L98" s="23"/>
      <c r="M98" s="23"/>
      <c r="N98" s="23"/>
      <c r="O98" s="23"/>
      <c r="P98" s="23"/>
      <c r="Q98" s="23"/>
      <c r="R98" s="23" t="str">
        <f>+IFERROR(IF(Tabla59[[#This Row],[En Stock a la fecha de la declaracion]]="NO","NO_APLICA",""),"")</f>
        <v/>
      </c>
      <c r="S98" s="23" t="str">
        <f>+IFERROR(IF(Tabla59[[#This Row],[En Stock a la fecha de la declaracion]]="NO","NO_APLICA",""),"")</f>
        <v/>
      </c>
      <c r="T98" s="23" t="str">
        <f>+IFERROR(IF(Tabla59[[#This Row],[En Stock a la fecha de la declaracion]]="NO","NO_APLICA",""),"")</f>
        <v/>
      </c>
      <c r="U98" s="23" t="str">
        <f>+IFERROR(IF(Tabla59[[#This Row],[En Stock a la fecha de la declaracion]]="NO","NO_APLICA",""),"")</f>
        <v/>
      </c>
      <c r="V98" s="23"/>
    </row>
    <row r="99" spans="2:22">
      <c r="B99" s="52" t="str">
        <f>IF(Tabla59[[#This Row],[N° Autorización SAG]]&lt;&gt;"",CONCATENATE($L$13,"-",$N$13),"")</f>
        <v/>
      </c>
      <c r="C99" s="53" t="str">
        <f>IF(Tabla59[[#This Row],[N° Autorización SAG]]&lt;&gt;"",$L$10,"")</f>
        <v/>
      </c>
      <c r="D99" s="53" t="str">
        <f>IF(Tabla59[[#This Row],[N° Autorización SAG]]&lt;&gt;"",$L$7,"")</f>
        <v/>
      </c>
      <c r="E99" s="53" t="str">
        <f>IF(Tabla59[[#This Row],[N° Autorización SAG]]&lt;&gt;"",$L$8,"")</f>
        <v/>
      </c>
      <c r="F99" s="53" t="str">
        <f>IFERROR(IF(Tabla59[[#This Row],[N° Autorización SAG]]&lt;&gt;"",CONCATENATE($L$13,"-",$N$13,"-",$L$8,"-",$L$10),""),"")</f>
        <v/>
      </c>
      <c r="G99" s="52" t="str">
        <f>IF(Tabla59[[#This Row],[N° Autorización SAG]]&lt;&gt;"",$L$6,"")</f>
        <v/>
      </c>
      <c r="H99" s="55" t="str">
        <f>IF(Tabla59[[#This Row],[N° Autorización SAG]]&lt;&gt;"",$L$11,"")</f>
        <v/>
      </c>
      <c r="I99" s="55" t="str">
        <f>IF(Tabla59[[#This Row],[Nombre Comercial]]&lt;&gt;"",$L$12,"")</f>
        <v/>
      </c>
      <c r="J99" s="30"/>
      <c r="K99" s="28" t="str">
        <f>IF($J99="","",IFERROR(VLOOKUP($J99,Productos_Autorizados[[Nº SAG]:[NOMBRE COMERCIAL ]],2,FALSE),"El N° de autorización no es correcto"))</f>
        <v/>
      </c>
      <c r="L99" s="23"/>
      <c r="M99" s="23"/>
      <c r="N99" s="23"/>
      <c r="O99" s="23"/>
      <c r="P99" s="23"/>
      <c r="Q99" s="23"/>
      <c r="R99" s="23" t="str">
        <f>+IFERROR(IF(Tabla59[[#This Row],[En Stock a la fecha de la declaracion]]="NO","NO_APLICA",""),"")</f>
        <v/>
      </c>
      <c r="S99" s="23" t="str">
        <f>+IFERROR(IF(Tabla59[[#This Row],[En Stock a la fecha de la declaracion]]="NO","NO_APLICA",""),"")</f>
        <v/>
      </c>
      <c r="T99" s="23" t="str">
        <f>+IFERROR(IF(Tabla59[[#This Row],[En Stock a la fecha de la declaracion]]="NO","NO_APLICA",""),"")</f>
        <v/>
      </c>
      <c r="U99" s="23" t="str">
        <f>+IFERROR(IF(Tabla59[[#This Row],[En Stock a la fecha de la declaracion]]="NO","NO_APLICA",""),"")</f>
        <v/>
      </c>
      <c r="V99" s="23"/>
    </row>
    <row r="100" spans="2:22">
      <c r="B100" s="52" t="str">
        <f>IF(Tabla59[[#This Row],[N° Autorización SAG]]&lt;&gt;"",CONCATENATE($L$13,"-",$N$13),"")</f>
        <v/>
      </c>
      <c r="C100" s="53" t="str">
        <f>IF(Tabla59[[#This Row],[N° Autorización SAG]]&lt;&gt;"",$L$10,"")</f>
        <v/>
      </c>
      <c r="D100" s="53" t="str">
        <f>IF(Tabla59[[#This Row],[N° Autorización SAG]]&lt;&gt;"",$L$7,"")</f>
        <v/>
      </c>
      <c r="E100" s="53" t="str">
        <f>IF(Tabla59[[#This Row],[N° Autorización SAG]]&lt;&gt;"",$L$8,"")</f>
        <v/>
      </c>
      <c r="F100" s="53" t="str">
        <f>IFERROR(IF(Tabla59[[#This Row],[N° Autorización SAG]]&lt;&gt;"",CONCATENATE($L$13,"-",$N$13,"-",$L$8,"-",$L$10),""),"")</f>
        <v/>
      </c>
      <c r="G100" s="52" t="str">
        <f>IF(Tabla59[[#This Row],[N° Autorización SAG]]&lt;&gt;"",$L$6,"")</f>
        <v/>
      </c>
      <c r="H100" s="55" t="str">
        <f>IF(Tabla59[[#This Row],[N° Autorización SAG]]&lt;&gt;"",$L$11,"")</f>
        <v/>
      </c>
      <c r="I100" s="55" t="str">
        <f>IF(Tabla59[[#This Row],[Nombre Comercial]]&lt;&gt;"",$L$12,"")</f>
        <v/>
      </c>
      <c r="J100" s="30"/>
      <c r="K100" s="28" t="str">
        <f>IF($J100="","",IFERROR(VLOOKUP($J100,Productos_Autorizados[[Nº SAG]:[NOMBRE COMERCIAL ]],2,FALSE),"El N° de autorización no es correcto"))</f>
        <v/>
      </c>
      <c r="L100" s="23"/>
      <c r="M100" s="23"/>
      <c r="N100" s="23"/>
      <c r="O100" s="23"/>
      <c r="P100" s="23"/>
      <c r="Q100" s="23"/>
      <c r="R100" s="23" t="str">
        <f>+IFERROR(IF(Tabla59[[#This Row],[En Stock a la fecha de la declaracion]]="NO","NO_APLICA",""),"")</f>
        <v/>
      </c>
      <c r="S100" s="23" t="str">
        <f>+IFERROR(IF(Tabla59[[#This Row],[En Stock a la fecha de la declaracion]]="NO","NO_APLICA",""),"")</f>
        <v/>
      </c>
      <c r="T100" s="23" t="str">
        <f>+IFERROR(IF(Tabla59[[#This Row],[En Stock a la fecha de la declaracion]]="NO","NO_APLICA",""),"")</f>
        <v/>
      </c>
      <c r="U100" s="23" t="str">
        <f>+IFERROR(IF(Tabla59[[#This Row],[En Stock a la fecha de la declaracion]]="NO","NO_APLICA",""),"")</f>
        <v/>
      </c>
      <c r="V100" s="23"/>
    </row>
    <row r="101" spans="2:22">
      <c r="B101" s="52" t="str">
        <f>IF(Tabla59[[#This Row],[N° Autorización SAG]]&lt;&gt;"",CONCATENATE($L$13,"-",$N$13),"")</f>
        <v/>
      </c>
      <c r="C101" s="53" t="str">
        <f>IF(Tabla59[[#This Row],[N° Autorización SAG]]&lt;&gt;"",$L$10,"")</f>
        <v/>
      </c>
      <c r="D101" s="53" t="str">
        <f>IF(Tabla59[[#This Row],[N° Autorización SAG]]&lt;&gt;"",$L$7,"")</f>
        <v/>
      </c>
      <c r="E101" s="53" t="str">
        <f>IF(Tabla59[[#This Row],[N° Autorización SAG]]&lt;&gt;"",$L$8,"")</f>
        <v/>
      </c>
      <c r="F101" s="53" t="str">
        <f>IFERROR(IF(Tabla59[[#This Row],[N° Autorización SAG]]&lt;&gt;"",CONCATENATE($L$13,"-",$N$13,"-",$L$8,"-",$L$10),""),"")</f>
        <v/>
      </c>
      <c r="G101" s="52" t="str">
        <f>IF(Tabla59[[#This Row],[N° Autorización SAG]]&lt;&gt;"",$L$6,"")</f>
        <v/>
      </c>
      <c r="H101" s="55" t="str">
        <f>IF(Tabla59[[#This Row],[N° Autorización SAG]]&lt;&gt;"",$L$11,"")</f>
        <v/>
      </c>
      <c r="I101" s="55" t="str">
        <f>IF(Tabla59[[#This Row],[Nombre Comercial]]&lt;&gt;"",$L$12,"")</f>
        <v/>
      </c>
      <c r="J101" s="30"/>
      <c r="K101" s="28" t="str">
        <f>IF($J101="","",IFERROR(VLOOKUP($J101,Productos_Autorizados[[Nº SAG]:[NOMBRE COMERCIAL ]],2,FALSE),"El N° de autorización no es correcto"))</f>
        <v/>
      </c>
      <c r="L101" s="23"/>
      <c r="M101" s="23"/>
      <c r="N101" s="23"/>
      <c r="O101" s="23"/>
      <c r="P101" s="23"/>
      <c r="Q101" s="23"/>
      <c r="R101" s="23" t="str">
        <f>+IFERROR(IF(Tabla59[[#This Row],[En Stock a la fecha de la declaracion]]="NO","NO_APLICA",""),"")</f>
        <v/>
      </c>
      <c r="S101" s="23" t="str">
        <f>+IFERROR(IF(Tabla59[[#This Row],[En Stock a la fecha de la declaracion]]="NO","NO_APLICA",""),"")</f>
        <v/>
      </c>
      <c r="T101" s="23" t="str">
        <f>+IFERROR(IF(Tabla59[[#This Row],[En Stock a la fecha de la declaracion]]="NO","NO_APLICA",""),"")</f>
        <v/>
      </c>
      <c r="U101" s="23" t="str">
        <f>+IFERROR(IF(Tabla59[[#This Row],[En Stock a la fecha de la declaracion]]="NO","NO_APLICA",""),"")</f>
        <v/>
      </c>
      <c r="V101" s="23"/>
    </row>
    <row r="102" spans="2:22">
      <c r="B102" s="52" t="str">
        <f>IF(Tabla59[[#This Row],[N° Autorización SAG]]&lt;&gt;"",CONCATENATE($L$13,"-",$N$13),"")</f>
        <v/>
      </c>
      <c r="C102" s="53" t="str">
        <f>IF(Tabla59[[#This Row],[N° Autorización SAG]]&lt;&gt;"",$L$10,"")</f>
        <v/>
      </c>
      <c r="D102" s="53" t="str">
        <f>IF(Tabla59[[#This Row],[N° Autorización SAG]]&lt;&gt;"",$L$7,"")</f>
        <v/>
      </c>
      <c r="E102" s="53" t="str">
        <f>IF(Tabla59[[#This Row],[N° Autorización SAG]]&lt;&gt;"",$L$8,"")</f>
        <v/>
      </c>
      <c r="F102" s="53" t="str">
        <f>IFERROR(IF(Tabla59[[#This Row],[N° Autorización SAG]]&lt;&gt;"",CONCATENATE($L$13,"-",$N$13,"-",$L$8,"-",$L$10),""),"")</f>
        <v/>
      </c>
      <c r="G102" s="52" t="str">
        <f>IF(Tabla59[[#This Row],[N° Autorización SAG]]&lt;&gt;"",$L$6,"")</f>
        <v/>
      </c>
      <c r="H102" s="55" t="str">
        <f>IF(Tabla59[[#This Row],[N° Autorización SAG]]&lt;&gt;"",$L$11,"")</f>
        <v/>
      </c>
      <c r="I102" s="55" t="str">
        <f>IF(Tabla59[[#This Row],[Nombre Comercial]]&lt;&gt;"",$L$12,"")</f>
        <v/>
      </c>
      <c r="J102" s="30"/>
      <c r="K102" s="28" t="str">
        <f>IF($J102="","",IFERROR(VLOOKUP($J102,Productos_Autorizados[[Nº SAG]:[NOMBRE COMERCIAL ]],2,FALSE),"El N° de autorización no es correcto"))</f>
        <v/>
      </c>
      <c r="L102" s="23"/>
      <c r="M102" s="23"/>
      <c r="N102" s="23"/>
      <c r="O102" s="23"/>
      <c r="P102" s="23"/>
      <c r="Q102" s="23"/>
      <c r="R102" s="23" t="str">
        <f>+IFERROR(IF(Tabla59[[#This Row],[En Stock a la fecha de la declaracion]]="NO","NO_APLICA",""),"")</f>
        <v/>
      </c>
      <c r="S102" s="23" t="str">
        <f>+IFERROR(IF(Tabla59[[#This Row],[En Stock a la fecha de la declaracion]]="NO","NO_APLICA",""),"")</f>
        <v/>
      </c>
      <c r="T102" s="23" t="str">
        <f>+IFERROR(IF(Tabla59[[#This Row],[En Stock a la fecha de la declaracion]]="NO","NO_APLICA",""),"")</f>
        <v/>
      </c>
      <c r="U102" s="23" t="str">
        <f>+IFERROR(IF(Tabla59[[#This Row],[En Stock a la fecha de la declaracion]]="NO","NO_APLICA",""),"")</f>
        <v/>
      </c>
      <c r="V102" s="23"/>
    </row>
    <row r="103" spans="2:22">
      <c r="B103" s="52" t="str">
        <f>IF(Tabla59[[#This Row],[N° Autorización SAG]]&lt;&gt;"",CONCATENATE($L$13,"-",$N$13),"")</f>
        <v/>
      </c>
      <c r="C103" s="53" t="str">
        <f>IF(Tabla59[[#This Row],[N° Autorización SAG]]&lt;&gt;"",$L$10,"")</f>
        <v/>
      </c>
      <c r="D103" s="53" t="str">
        <f>IF(Tabla59[[#This Row],[N° Autorización SAG]]&lt;&gt;"",$L$7,"")</f>
        <v/>
      </c>
      <c r="E103" s="53" t="str">
        <f>IF(Tabla59[[#This Row],[N° Autorización SAG]]&lt;&gt;"",$L$8,"")</f>
        <v/>
      </c>
      <c r="F103" s="53" t="str">
        <f>IFERROR(IF(Tabla59[[#This Row],[N° Autorización SAG]]&lt;&gt;"",CONCATENATE($L$13,"-",$N$13,"-",$L$8,"-",$L$10),""),"")</f>
        <v/>
      </c>
      <c r="G103" s="52" t="str">
        <f>IF(Tabla59[[#This Row],[N° Autorización SAG]]&lt;&gt;"",$L$6,"")</f>
        <v/>
      </c>
      <c r="H103" s="55" t="str">
        <f>IF(Tabla59[[#This Row],[N° Autorización SAG]]&lt;&gt;"",$L$11,"")</f>
        <v/>
      </c>
      <c r="I103" s="55" t="str">
        <f>IF(Tabla59[[#This Row],[Nombre Comercial]]&lt;&gt;"",$L$12,"")</f>
        <v/>
      </c>
      <c r="J103" s="30"/>
      <c r="K103" s="28" t="str">
        <f>IF($J103="","",IFERROR(VLOOKUP($J103,Productos_Autorizados[[Nº SAG]:[NOMBRE COMERCIAL ]],2,FALSE),"El N° de autorización no es correcto"))</f>
        <v/>
      </c>
      <c r="L103" s="23"/>
      <c r="M103" s="23"/>
      <c r="N103" s="23"/>
      <c r="O103" s="23"/>
      <c r="P103" s="23"/>
      <c r="Q103" s="23"/>
      <c r="R103" s="23" t="str">
        <f>+IFERROR(IF(Tabla59[[#This Row],[En Stock a la fecha de la declaracion]]="NO","NO_APLICA",""),"")</f>
        <v/>
      </c>
      <c r="S103" s="23" t="str">
        <f>+IFERROR(IF(Tabla59[[#This Row],[En Stock a la fecha de la declaracion]]="NO","NO_APLICA",""),"")</f>
        <v/>
      </c>
      <c r="T103" s="23" t="str">
        <f>+IFERROR(IF(Tabla59[[#This Row],[En Stock a la fecha de la declaracion]]="NO","NO_APLICA",""),"")</f>
        <v/>
      </c>
      <c r="U103" s="23" t="str">
        <f>+IFERROR(IF(Tabla59[[#This Row],[En Stock a la fecha de la declaracion]]="NO","NO_APLICA",""),"")</f>
        <v/>
      </c>
      <c r="V103" s="23"/>
    </row>
    <row r="104" spans="2:22">
      <c r="B104" s="52" t="str">
        <f>IF(Tabla59[[#This Row],[N° Autorización SAG]]&lt;&gt;"",CONCATENATE($L$13,"-",$N$13),"")</f>
        <v/>
      </c>
      <c r="C104" s="53" t="str">
        <f>IF(Tabla59[[#This Row],[N° Autorización SAG]]&lt;&gt;"",$L$10,"")</f>
        <v/>
      </c>
      <c r="D104" s="53" t="str">
        <f>IF(Tabla59[[#This Row],[N° Autorización SAG]]&lt;&gt;"",$L$7,"")</f>
        <v/>
      </c>
      <c r="E104" s="53" t="str">
        <f>IF(Tabla59[[#This Row],[N° Autorización SAG]]&lt;&gt;"",$L$8,"")</f>
        <v/>
      </c>
      <c r="F104" s="53" t="str">
        <f>IFERROR(IF(Tabla59[[#This Row],[N° Autorización SAG]]&lt;&gt;"",CONCATENATE($L$13,"-",$N$13,"-",$L$8,"-",$L$10),""),"")</f>
        <v/>
      </c>
      <c r="G104" s="52" t="str">
        <f>IF(Tabla59[[#This Row],[N° Autorización SAG]]&lt;&gt;"",$L$6,"")</f>
        <v/>
      </c>
      <c r="H104" s="55" t="str">
        <f>IF(Tabla59[[#This Row],[N° Autorización SAG]]&lt;&gt;"",$L$11,"")</f>
        <v/>
      </c>
      <c r="I104" s="55" t="str">
        <f>IF(Tabla59[[#This Row],[Nombre Comercial]]&lt;&gt;"",$L$12,"")</f>
        <v/>
      </c>
      <c r="J104" s="30"/>
      <c r="K104" s="28" t="str">
        <f>IF($J104="","",IFERROR(VLOOKUP($J104,Productos_Autorizados[[Nº SAG]:[NOMBRE COMERCIAL ]],2,FALSE),"El N° de autorización no es correcto"))</f>
        <v/>
      </c>
      <c r="L104" s="23"/>
      <c r="M104" s="23"/>
      <c r="N104" s="23"/>
      <c r="O104" s="23"/>
      <c r="P104" s="23"/>
      <c r="Q104" s="23"/>
      <c r="R104" s="23" t="str">
        <f>+IFERROR(IF(Tabla59[[#This Row],[En Stock a la fecha de la declaracion]]="NO","NO_APLICA",""),"")</f>
        <v/>
      </c>
      <c r="S104" s="23" t="str">
        <f>+IFERROR(IF(Tabla59[[#This Row],[En Stock a la fecha de la declaracion]]="NO","NO_APLICA",""),"")</f>
        <v/>
      </c>
      <c r="T104" s="23" t="str">
        <f>+IFERROR(IF(Tabla59[[#This Row],[En Stock a la fecha de la declaracion]]="NO","NO_APLICA",""),"")</f>
        <v/>
      </c>
      <c r="U104" s="23" t="str">
        <f>+IFERROR(IF(Tabla59[[#This Row],[En Stock a la fecha de la declaracion]]="NO","NO_APLICA",""),"")</f>
        <v/>
      </c>
      <c r="V104" s="23"/>
    </row>
    <row r="105" spans="2:22">
      <c r="B105" s="52" t="str">
        <f>IF(Tabla59[[#This Row],[N° Autorización SAG]]&lt;&gt;"",CONCATENATE($L$13,"-",$N$13),"")</f>
        <v/>
      </c>
      <c r="C105" s="53" t="str">
        <f>IF(Tabla59[[#This Row],[N° Autorización SAG]]&lt;&gt;"",$L$10,"")</f>
        <v/>
      </c>
      <c r="D105" s="53" t="str">
        <f>IF(Tabla59[[#This Row],[N° Autorización SAG]]&lt;&gt;"",$L$7,"")</f>
        <v/>
      </c>
      <c r="E105" s="53" t="str">
        <f>IF(Tabla59[[#This Row],[N° Autorización SAG]]&lt;&gt;"",$L$8,"")</f>
        <v/>
      </c>
      <c r="F105" s="53" t="str">
        <f>IFERROR(IF(Tabla59[[#This Row],[N° Autorización SAG]]&lt;&gt;"",CONCATENATE($L$13,"-",$N$13,"-",$L$8,"-",$L$10),""),"")</f>
        <v/>
      </c>
      <c r="G105" s="52" t="str">
        <f>IF(Tabla59[[#This Row],[N° Autorización SAG]]&lt;&gt;"",$L$6,"")</f>
        <v/>
      </c>
      <c r="H105" s="55" t="str">
        <f>IF(Tabla59[[#This Row],[N° Autorización SAG]]&lt;&gt;"",$L$11,"")</f>
        <v/>
      </c>
      <c r="I105" s="55" t="str">
        <f>IF(Tabla59[[#This Row],[Nombre Comercial]]&lt;&gt;"",$L$12,"")</f>
        <v/>
      </c>
      <c r="J105" s="30"/>
      <c r="K105" s="28" t="str">
        <f>IF($J105="","",IFERROR(VLOOKUP($J105,Productos_Autorizados[[Nº SAG]:[NOMBRE COMERCIAL ]],2,FALSE),"El N° de autorización no es correcto"))</f>
        <v/>
      </c>
      <c r="L105" s="23"/>
      <c r="M105" s="23"/>
      <c r="N105" s="23"/>
      <c r="O105" s="23"/>
      <c r="P105" s="23"/>
      <c r="Q105" s="23"/>
      <c r="R105" s="23" t="str">
        <f>+IFERROR(IF(Tabla59[[#This Row],[En Stock a la fecha de la declaracion]]="NO","NO_APLICA",""),"")</f>
        <v/>
      </c>
      <c r="S105" s="23" t="str">
        <f>+IFERROR(IF(Tabla59[[#This Row],[En Stock a la fecha de la declaracion]]="NO","NO_APLICA",""),"")</f>
        <v/>
      </c>
      <c r="T105" s="23" t="str">
        <f>+IFERROR(IF(Tabla59[[#This Row],[En Stock a la fecha de la declaracion]]="NO","NO_APLICA",""),"")</f>
        <v/>
      </c>
      <c r="U105" s="23" t="str">
        <f>+IFERROR(IF(Tabla59[[#This Row],[En Stock a la fecha de la declaracion]]="NO","NO_APLICA",""),"")</f>
        <v/>
      </c>
      <c r="V105" s="23"/>
    </row>
    <row r="106" spans="2:22">
      <c r="B106" s="52" t="str">
        <f>IF(Tabla59[[#This Row],[N° Autorización SAG]]&lt;&gt;"",CONCATENATE($L$13,"-",$N$13),"")</f>
        <v/>
      </c>
      <c r="C106" s="53" t="str">
        <f>IF(Tabla59[[#This Row],[N° Autorización SAG]]&lt;&gt;"",$L$10,"")</f>
        <v/>
      </c>
      <c r="D106" s="53" t="str">
        <f>IF(Tabla59[[#This Row],[N° Autorización SAG]]&lt;&gt;"",$L$7,"")</f>
        <v/>
      </c>
      <c r="E106" s="53" t="str">
        <f>IF(Tabla59[[#This Row],[N° Autorización SAG]]&lt;&gt;"",$L$8,"")</f>
        <v/>
      </c>
      <c r="F106" s="53" t="str">
        <f>IFERROR(IF(Tabla59[[#This Row],[N° Autorización SAG]]&lt;&gt;"",CONCATENATE($L$13,"-",$N$13,"-",$L$8,"-",$L$10),""),"")</f>
        <v/>
      </c>
      <c r="G106" s="52" t="str">
        <f>IF(Tabla59[[#This Row],[N° Autorización SAG]]&lt;&gt;"",$L$6,"")</f>
        <v/>
      </c>
      <c r="H106" s="55" t="str">
        <f>IF(Tabla59[[#This Row],[N° Autorización SAG]]&lt;&gt;"",$L$11,"")</f>
        <v/>
      </c>
      <c r="I106" s="55" t="str">
        <f>IF(Tabla59[[#This Row],[Nombre Comercial]]&lt;&gt;"",$L$12,"")</f>
        <v/>
      </c>
      <c r="J106" s="30"/>
      <c r="K106" s="28" t="str">
        <f>IF($J106="","",IFERROR(VLOOKUP($J106,Productos_Autorizados[[Nº SAG]:[NOMBRE COMERCIAL ]],2,FALSE),"El N° de autorización no es correcto"))</f>
        <v/>
      </c>
      <c r="L106" s="23"/>
      <c r="M106" s="23"/>
      <c r="N106" s="23"/>
      <c r="O106" s="23"/>
      <c r="P106" s="23"/>
      <c r="Q106" s="23"/>
      <c r="R106" s="23" t="str">
        <f>+IFERROR(IF(Tabla59[[#This Row],[En Stock a la fecha de la declaracion]]="NO","NO_APLICA",""),"")</f>
        <v/>
      </c>
      <c r="S106" s="23" t="str">
        <f>+IFERROR(IF(Tabla59[[#This Row],[En Stock a la fecha de la declaracion]]="NO","NO_APLICA",""),"")</f>
        <v/>
      </c>
      <c r="T106" s="23" t="str">
        <f>+IFERROR(IF(Tabla59[[#This Row],[En Stock a la fecha de la declaracion]]="NO","NO_APLICA",""),"")</f>
        <v/>
      </c>
      <c r="U106" s="23" t="str">
        <f>+IFERROR(IF(Tabla59[[#This Row],[En Stock a la fecha de la declaracion]]="NO","NO_APLICA",""),"")</f>
        <v/>
      </c>
      <c r="V106" s="23"/>
    </row>
    <row r="107" spans="2:22">
      <c r="B107" s="52" t="str">
        <f>IF(Tabla59[[#This Row],[N° Autorización SAG]]&lt;&gt;"",CONCATENATE($L$13,"-",$N$13),"")</f>
        <v/>
      </c>
      <c r="C107" s="53" t="str">
        <f>IF(Tabla59[[#This Row],[N° Autorización SAG]]&lt;&gt;"",$L$10,"")</f>
        <v/>
      </c>
      <c r="D107" s="53" t="str">
        <f>IF(Tabla59[[#This Row],[N° Autorización SAG]]&lt;&gt;"",$L$7,"")</f>
        <v/>
      </c>
      <c r="E107" s="53" t="str">
        <f>IF(Tabla59[[#This Row],[N° Autorización SAG]]&lt;&gt;"",$L$8,"")</f>
        <v/>
      </c>
      <c r="F107" s="53" t="str">
        <f>IFERROR(IF(Tabla59[[#This Row],[N° Autorización SAG]]&lt;&gt;"",CONCATENATE($L$13,"-",$N$13,"-",$L$8,"-",$L$10),""),"")</f>
        <v/>
      </c>
      <c r="G107" s="52" t="str">
        <f>IF(Tabla59[[#This Row],[N° Autorización SAG]]&lt;&gt;"",$L$6,"")</f>
        <v/>
      </c>
      <c r="H107" s="55" t="str">
        <f>IF(Tabla59[[#This Row],[N° Autorización SAG]]&lt;&gt;"",$L$11,"")</f>
        <v/>
      </c>
      <c r="I107" s="55" t="str">
        <f>IF(Tabla59[[#This Row],[Nombre Comercial]]&lt;&gt;"",$L$12,"")</f>
        <v/>
      </c>
      <c r="J107" s="30"/>
      <c r="K107" s="28" t="str">
        <f>IF($J107="","",IFERROR(VLOOKUP($J107,Productos_Autorizados[[Nº SAG]:[NOMBRE COMERCIAL ]],2,FALSE),"El N° de autorización no es correcto"))</f>
        <v/>
      </c>
      <c r="L107" s="23"/>
      <c r="M107" s="23"/>
      <c r="N107" s="23"/>
      <c r="O107" s="23"/>
      <c r="P107" s="23"/>
      <c r="Q107" s="23"/>
      <c r="R107" s="23" t="str">
        <f>+IFERROR(IF(Tabla59[[#This Row],[En Stock a la fecha de la declaracion]]="NO","NO_APLICA",""),"")</f>
        <v/>
      </c>
      <c r="S107" s="23" t="str">
        <f>+IFERROR(IF(Tabla59[[#This Row],[En Stock a la fecha de la declaracion]]="NO","NO_APLICA",""),"")</f>
        <v/>
      </c>
      <c r="T107" s="23" t="str">
        <f>+IFERROR(IF(Tabla59[[#This Row],[En Stock a la fecha de la declaracion]]="NO","NO_APLICA",""),"")</f>
        <v/>
      </c>
      <c r="U107" s="23" t="str">
        <f>+IFERROR(IF(Tabla59[[#This Row],[En Stock a la fecha de la declaracion]]="NO","NO_APLICA",""),"")</f>
        <v/>
      </c>
      <c r="V107" s="23"/>
    </row>
    <row r="108" spans="2:22">
      <c r="B108" s="52" t="str">
        <f>IF(Tabla59[[#This Row],[N° Autorización SAG]]&lt;&gt;"",CONCATENATE($L$13,"-",$N$13),"")</f>
        <v/>
      </c>
      <c r="C108" s="53" t="str">
        <f>IF(Tabla59[[#This Row],[N° Autorización SAG]]&lt;&gt;"",$L$10,"")</f>
        <v/>
      </c>
      <c r="D108" s="53" t="str">
        <f>IF(Tabla59[[#This Row],[N° Autorización SAG]]&lt;&gt;"",$L$7,"")</f>
        <v/>
      </c>
      <c r="E108" s="53" t="str">
        <f>IF(Tabla59[[#This Row],[N° Autorización SAG]]&lt;&gt;"",$L$8,"")</f>
        <v/>
      </c>
      <c r="F108" s="53" t="str">
        <f>IFERROR(IF(Tabla59[[#This Row],[N° Autorización SAG]]&lt;&gt;"",CONCATENATE($L$13,"-",$N$13,"-",$L$8,"-",$L$10),""),"")</f>
        <v/>
      </c>
      <c r="G108" s="52" t="str">
        <f>IF(Tabla59[[#This Row],[N° Autorización SAG]]&lt;&gt;"",$L$6,"")</f>
        <v/>
      </c>
      <c r="H108" s="55" t="str">
        <f>IF(Tabla59[[#This Row],[N° Autorización SAG]]&lt;&gt;"",$L$11,"")</f>
        <v/>
      </c>
      <c r="I108" s="55" t="str">
        <f>IF(Tabla59[[#This Row],[Nombre Comercial]]&lt;&gt;"",$L$12,"")</f>
        <v/>
      </c>
      <c r="J108" s="30"/>
      <c r="K108" s="28" t="str">
        <f>IF($J108="","",IFERROR(VLOOKUP($J108,Productos_Autorizados[[Nº SAG]:[NOMBRE COMERCIAL ]],2,FALSE),"El N° de autorización no es correcto"))</f>
        <v/>
      </c>
      <c r="L108" s="23"/>
      <c r="M108" s="23"/>
      <c r="N108" s="23"/>
      <c r="O108" s="23"/>
      <c r="P108" s="23"/>
      <c r="Q108" s="23"/>
      <c r="R108" s="23" t="str">
        <f>+IFERROR(IF(Tabla59[[#This Row],[En Stock a la fecha de la declaracion]]="NO","NO_APLICA",""),"")</f>
        <v/>
      </c>
      <c r="S108" s="23" t="str">
        <f>+IFERROR(IF(Tabla59[[#This Row],[En Stock a la fecha de la declaracion]]="NO","NO_APLICA",""),"")</f>
        <v/>
      </c>
      <c r="T108" s="23" t="str">
        <f>+IFERROR(IF(Tabla59[[#This Row],[En Stock a la fecha de la declaracion]]="NO","NO_APLICA",""),"")</f>
        <v/>
      </c>
      <c r="U108" s="23" t="str">
        <f>+IFERROR(IF(Tabla59[[#This Row],[En Stock a la fecha de la declaracion]]="NO","NO_APLICA",""),"")</f>
        <v/>
      </c>
      <c r="V108" s="23"/>
    </row>
    <row r="109" spans="2:22">
      <c r="B109" s="52" t="str">
        <f>IF(Tabla59[[#This Row],[N° Autorización SAG]]&lt;&gt;"",CONCATENATE($L$13,"-",$N$13),"")</f>
        <v/>
      </c>
      <c r="C109" s="53" t="str">
        <f>IF(Tabla59[[#This Row],[N° Autorización SAG]]&lt;&gt;"",$L$10,"")</f>
        <v/>
      </c>
      <c r="D109" s="53" t="str">
        <f>IF(Tabla59[[#This Row],[N° Autorización SAG]]&lt;&gt;"",$L$7,"")</f>
        <v/>
      </c>
      <c r="E109" s="53" t="str">
        <f>IF(Tabla59[[#This Row],[N° Autorización SAG]]&lt;&gt;"",$L$8,"")</f>
        <v/>
      </c>
      <c r="F109" s="53" t="str">
        <f>IFERROR(IF(Tabla59[[#This Row],[N° Autorización SAG]]&lt;&gt;"",CONCATENATE($L$13,"-",$N$13,"-",$L$8,"-",$L$10),""),"")</f>
        <v/>
      </c>
      <c r="G109" s="52" t="str">
        <f>IF(Tabla59[[#This Row],[N° Autorización SAG]]&lt;&gt;"",$L$6,"")</f>
        <v/>
      </c>
      <c r="H109" s="55" t="str">
        <f>IF(Tabla59[[#This Row],[N° Autorización SAG]]&lt;&gt;"",$L$11,"")</f>
        <v/>
      </c>
      <c r="I109" s="55" t="str">
        <f>IF(Tabla59[[#This Row],[Nombre Comercial]]&lt;&gt;"",$L$12,"")</f>
        <v/>
      </c>
      <c r="J109" s="30"/>
      <c r="K109" s="28" t="str">
        <f>IF($J109="","",IFERROR(VLOOKUP($J109,Productos_Autorizados[[Nº SAG]:[NOMBRE COMERCIAL ]],2,FALSE),"El N° de autorización no es correcto"))</f>
        <v/>
      </c>
      <c r="L109" s="23"/>
      <c r="M109" s="23"/>
      <c r="N109" s="23"/>
      <c r="O109" s="23"/>
      <c r="P109" s="23"/>
      <c r="Q109" s="23"/>
      <c r="R109" s="23" t="str">
        <f>+IFERROR(IF(Tabla59[[#This Row],[En Stock a la fecha de la declaracion]]="NO","NO_APLICA",""),"")</f>
        <v/>
      </c>
      <c r="S109" s="23" t="str">
        <f>+IFERROR(IF(Tabla59[[#This Row],[En Stock a la fecha de la declaracion]]="NO","NO_APLICA",""),"")</f>
        <v/>
      </c>
      <c r="T109" s="23" t="str">
        <f>+IFERROR(IF(Tabla59[[#This Row],[En Stock a la fecha de la declaracion]]="NO","NO_APLICA",""),"")</f>
        <v/>
      </c>
      <c r="U109" s="23" t="str">
        <f>+IFERROR(IF(Tabla59[[#This Row],[En Stock a la fecha de la declaracion]]="NO","NO_APLICA",""),"")</f>
        <v/>
      </c>
      <c r="V109" s="23"/>
    </row>
    <row r="110" spans="2:22">
      <c r="B110" s="52" t="str">
        <f>IF(Tabla59[[#This Row],[N° Autorización SAG]]&lt;&gt;"",CONCATENATE($L$13,"-",$N$13),"")</f>
        <v/>
      </c>
      <c r="C110" s="53" t="str">
        <f>IF(Tabla59[[#This Row],[N° Autorización SAG]]&lt;&gt;"",$L$10,"")</f>
        <v/>
      </c>
      <c r="D110" s="53" t="str">
        <f>IF(Tabla59[[#This Row],[N° Autorización SAG]]&lt;&gt;"",$L$7,"")</f>
        <v/>
      </c>
      <c r="E110" s="53" t="str">
        <f>IF(Tabla59[[#This Row],[N° Autorización SAG]]&lt;&gt;"",$L$8,"")</f>
        <v/>
      </c>
      <c r="F110" s="53" t="str">
        <f>IFERROR(IF(Tabla59[[#This Row],[N° Autorización SAG]]&lt;&gt;"",CONCATENATE($L$13,"-",$N$13,"-",$L$8,"-",$L$10),""),"")</f>
        <v/>
      </c>
      <c r="G110" s="52" t="str">
        <f>IF(Tabla59[[#This Row],[N° Autorización SAG]]&lt;&gt;"",$L$6,"")</f>
        <v/>
      </c>
      <c r="H110" s="55" t="str">
        <f>IF(Tabla59[[#This Row],[N° Autorización SAG]]&lt;&gt;"",$L$11,"")</f>
        <v/>
      </c>
      <c r="I110" s="55" t="str">
        <f>IF(Tabla59[[#This Row],[Nombre Comercial]]&lt;&gt;"",$L$12,"")</f>
        <v/>
      </c>
      <c r="J110" s="30"/>
      <c r="K110" s="28" t="str">
        <f>IF($J110="","",IFERROR(VLOOKUP($J110,Productos_Autorizados[[Nº SAG]:[NOMBRE COMERCIAL ]],2,FALSE),"El N° de autorización no es correcto"))</f>
        <v/>
      </c>
      <c r="L110" s="23"/>
      <c r="M110" s="23"/>
      <c r="N110" s="23"/>
      <c r="O110" s="23"/>
      <c r="P110" s="23"/>
      <c r="Q110" s="23"/>
      <c r="R110" s="23" t="str">
        <f>+IFERROR(IF(Tabla59[[#This Row],[En Stock a la fecha de la declaracion]]="NO","NO_APLICA",""),"")</f>
        <v/>
      </c>
      <c r="S110" s="23" t="str">
        <f>+IFERROR(IF(Tabla59[[#This Row],[En Stock a la fecha de la declaracion]]="NO","NO_APLICA",""),"")</f>
        <v/>
      </c>
      <c r="T110" s="23" t="str">
        <f>+IFERROR(IF(Tabla59[[#This Row],[En Stock a la fecha de la declaracion]]="NO","NO_APLICA",""),"")</f>
        <v/>
      </c>
      <c r="U110" s="23" t="str">
        <f>+IFERROR(IF(Tabla59[[#This Row],[En Stock a la fecha de la declaracion]]="NO","NO_APLICA",""),"")</f>
        <v/>
      </c>
      <c r="V110" s="23"/>
    </row>
    <row r="111" spans="2:22">
      <c r="B111" s="52" t="str">
        <f>IF(Tabla59[[#This Row],[N° Autorización SAG]]&lt;&gt;"",CONCATENATE($L$13,"-",$N$13),"")</f>
        <v/>
      </c>
      <c r="C111" s="53" t="str">
        <f>IF(Tabla59[[#This Row],[N° Autorización SAG]]&lt;&gt;"",$L$10,"")</f>
        <v/>
      </c>
      <c r="D111" s="53" t="str">
        <f>IF(Tabla59[[#This Row],[N° Autorización SAG]]&lt;&gt;"",$L$7,"")</f>
        <v/>
      </c>
      <c r="E111" s="53" t="str">
        <f>IF(Tabla59[[#This Row],[N° Autorización SAG]]&lt;&gt;"",$L$8,"")</f>
        <v/>
      </c>
      <c r="F111" s="53" t="str">
        <f>IFERROR(IF(Tabla59[[#This Row],[N° Autorización SAG]]&lt;&gt;"",CONCATENATE($L$13,"-",$N$13,"-",$L$8,"-",$L$10),""),"")</f>
        <v/>
      </c>
      <c r="G111" s="52" t="str">
        <f>IF(Tabla59[[#This Row],[N° Autorización SAG]]&lt;&gt;"",$L$6,"")</f>
        <v/>
      </c>
      <c r="H111" s="55" t="str">
        <f>IF(Tabla59[[#This Row],[N° Autorización SAG]]&lt;&gt;"",$L$11,"")</f>
        <v/>
      </c>
      <c r="I111" s="55" t="str">
        <f>IF(Tabla59[[#This Row],[Nombre Comercial]]&lt;&gt;"",$L$12,"")</f>
        <v/>
      </c>
      <c r="J111" s="30"/>
      <c r="K111" s="28" t="str">
        <f>IF($J111="","",IFERROR(VLOOKUP($J111,Productos_Autorizados[[Nº SAG]:[NOMBRE COMERCIAL ]],2,FALSE),"El N° de autorización no es correcto"))</f>
        <v/>
      </c>
      <c r="L111" s="23"/>
      <c r="M111" s="23"/>
      <c r="N111" s="23"/>
      <c r="O111" s="23"/>
      <c r="P111" s="23"/>
      <c r="Q111" s="23"/>
      <c r="R111" s="23" t="str">
        <f>+IFERROR(IF(Tabla59[[#This Row],[En Stock a la fecha de la declaracion]]="NO","NO_APLICA",""),"")</f>
        <v/>
      </c>
      <c r="S111" s="23" t="str">
        <f>+IFERROR(IF(Tabla59[[#This Row],[En Stock a la fecha de la declaracion]]="NO","NO_APLICA",""),"")</f>
        <v/>
      </c>
      <c r="T111" s="23" t="str">
        <f>+IFERROR(IF(Tabla59[[#This Row],[En Stock a la fecha de la declaracion]]="NO","NO_APLICA",""),"")</f>
        <v/>
      </c>
      <c r="U111" s="23" t="str">
        <f>+IFERROR(IF(Tabla59[[#This Row],[En Stock a la fecha de la declaracion]]="NO","NO_APLICA",""),"")</f>
        <v/>
      </c>
      <c r="V111" s="23"/>
    </row>
    <row r="112" spans="2:22">
      <c r="B112" s="52" t="str">
        <f>IF(Tabla59[[#This Row],[N° Autorización SAG]]&lt;&gt;"",CONCATENATE($L$13,"-",$N$13),"")</f>
        <v/>
      </c>
      <c r="C112" s="53" t="str">
        <f>IF(Tabla59[[#This Row],[N° Autorización SAG]]&lt;&gt;"",$L$10,"")</f>
        <v/>
      </c>
      <c r="D112" s="53" t="str">
        <f>IF(Tabla59[[#This Row],[N° Autorización SAG]]&lt;&gt;"",$L$7,"")</f>
        <v/>
      </c>
      <c r="E112" s="53" t="str">
        <f>IF(Tabla59[[#This Row],[N° Autorización SAG]]&lt;&gt;"",$L$8,"")</f>
        <v/>
      </c>
      <c r="F112" s="53" t="str">
        <f>IFERROR(IF(Tabla59[[#This Row],[N° Autorización SAG]]&lt;&gt;"",CONCATENATE($L$13,"-",$N$13,"-",$L$8,"-",$L$10),""),"")</f>
        <v/>
      </c>
      <c r="G112" s="52" t="str">
        <f>IF(Tabla59[[#This Row],[N° Autorización SAG]]&lt;&gt;"",$L$6,"")</f>
        <v/>
      </c>
      <c r="H112" s="55" t="str">
        <f>IF(Tabla59[[#This Row],[N° Autorización SAG]]&lt;&gt;"",$L$11,"")</f>
        <v/>
      </c>
      <c r="I112" s="55" t="str">
        <f>IF(Tabla59[[#This Row],[Nombre Comercial]]&lt;&gt;"",$L$12,"")</f>
        <v/>
      </c>
      <c r="J112" s="30"/>
      <c r="K112" s="28" t="str">
        <f>IF($J112="","",IFERROR(VLOOKUP($J112,Productos_Autorizados[[Nº SAG]:[NOMBRE COMERCIAL ]],2,FALSE),"El N° de autorización no es correcto"))</f>
        <v/>
      </c>
      <c r="L112" s="23"/>
      <c r="M112" s="23"/>
      <c r="N112" s="23"/>
      <c r="O112" s="23"/>
      <c r="P112" s="23"/>
      <c r="Q112" s="23"/>
      <c r="R112" s="23" t="str">
        <f>+IFERROR(IF(Tabla59[[#This Row],[En Stock a la fecha de la declaracion]]="NO","NO_APLICA",""),"")</f>
        <v/>
      </c>
      <c r="S112" s="23" t="str">
        <f>+IFERROR(IF(Tabla59[[#This Row],[En Stock a la fecha de la declaracion]]="NO","NO_APLICA",""),"")</f>
        <v/>
      </c>
      <c r="T112" s="23" t="str">
        <f>+IFERROR(IF(Tabla59[[#This Row],[En Stock a la fecha de la declaracion]]="NO","NO_APLICA",""),"")</f>
        <v/>
      </c>
      <c r="U112" s="23" t="str">
        <f>+IFERROR(IF(Tabla59[[#This Row],[En Stock a la fecha de la declaracion]]="NO","NO_APLICA",""),"")</f>
        <v/>
      </c>
      <c r="V112" s="23"/>
    </row>
    <row r="113" spans="2:22">
      <c r="B113" s="52" t="str">
        <f>IF(Tabla59[[#This Row],[N° Autorización SAG]]&lt;&gt;"",CONCATENATE($L$13,"-",$N$13),"")</f>
        <v/>
      </c>
      <c r="C113" s="53" t="str">
        <f>IF(Tabla59[[#This Row],[N° Autorización SAG]]&lt;&gt;"",$L$10,"")</f>
        <v/>
      </c>
      <c r="D113" s="53" t="str">
        <f>IF(Tabla59[[#This Row],[N° Autorización SAG]]&lt;&gt;"",$L$7,"")</f>
        <v/>
      </c>
      <c r="E113" s="53" t="str">
        <f>IF(Tabla59[[#This Row],[N° Autorización SAG]]&lt;&gt;"",$L$8,"")</f>
        <v/>
      </c>
      <c r="F113" s="53" t="str">
        <f>IFERROR(IF(Tabla59[[#This Row],[N° Autorización SAG]]&lt;&gt;"",CONCATENATE($L$13,"-",$N$13,"-",$L$8,"-",$L$10),""),"")</f>
        <v/>
      </c>
      <c r="G113" s="52" t="str">
        <f>IF(Tabla59[[#This Row],[N° Autorización SAG]]&lt;&gt;"",$L$6,"")</f>
        <v/>
      </c>
      <c r="H113" s="55" t="str">
        <f>IF(Tabla59[[#This Row],[N° Autorización SAG]]&lt;&gt;"",$L$11,"")</f>
        <v/>
      </c>
      <c r="I113" s="55" t="str">
        <f>IF(Tabla59[[#This Row],[Nombre Comercial]]&lt;&gt;"",$L$12,"")</f>
        <v/>
      </c>
      <c r="J113" s="30"/>
      <c r="K113" s="28" t="str">
        <f>IF($J113="","",IFERROR(VLOOKUP($J113,Productos_Autorizados[[Nº SAG]:[NOMBRE COMERCIAL ]],2,FALSE),"El N° de autorización no es correcto"))</f>
        <v/>
      </c>
      <c r="L113" s="23"/>
      <c r="M113" s="23"/>
      <c r="N113" s="23"/>
      <c r="O113" s="23"/>
      <c r="P113" s="23"/>
      <c r="Q113" s="23"/>
      <c r="R113" s="23" t="str">
        <f>+IFERROR(IF(Tabla59[[#This Row],[En Stock a la fecha de la declaracion]]="NO","NO_APLICA",""),"")</f>
        <v/>
      </c>
      <c r="S113" s="23" t="str">
        <f>+IFERROR(IF(Tabla59[[#This Row],[En Stock a la fecha de la declaracion]]="NO","NO_APLICA",""),"")</f>
        <v/>
      </c>
      <c r="T113" s="23" t="str">
        <f>+IFERROR(IF(Tabla59[[#This Row],[En Stock a la fecha de la declaracion]]="NO","NO_APLICA",""),"")</f>
        <v/>
      </c>
      <c r="U113" s="23" t="str">
        <f>+IFERROR(IF(Tabla59[[#This Row],[En Stock a la fecha de la declaracion]]="NO","NO_APLICA",""),"")</f>
        <v/>
      </c>
      <c r="V113" s="23"/>
    </row>
    <row r="114" spans="2:22">
      <c r="B114" s="52" t="str">
        <f>IF(Tabla59[[#This Row],[N° Autorización SAG]]&lt;&gt;"",CONCATENATE($L$13,"-",$N$13),"")</f>
        <v/>
      </c>
      <c r="C114" s="53" t="str">
        <f>IF(Tabla59[[#This Row],[N° Autorización SAG]]&lt;&gt;"",$L$10,"")</f>
        <v/>
      </c>
      <c r="D114" s="53" t="str">
        <f>IF(Tabla59[[#This Row],[N° Autorización SAG]]&lt;&gt;"",$L$7,"")</f>
        <v/>
      </c>
      <c r="E114" s="53" t="str">
        <f>IF(Tabla59[[#This Row],[N° Autorización SAG]]&lt;&gt;"",$L$8,"")</f>
        <v/>
      </c>
      <c r="F114" s="53" t="str">
        <f>IFERROR(IF(Tabla59[[#This Row],[N° Autorización SAG]]&lt;&gt;"",CONCATENATE($L$13,"-",$N$13,"-",$L$8,"-",$L$10),""),"")</f>
        <v/>
      </c>
      <c r="G114" s="52" t="str">
        <f>IF(Tabla59[[#This Row],[N° Autorización SAG]]&lt;&gt;"",$L$6,"")</f>
        <v/>
      </c>
      <c r="H114" s="55" t="str">
        <f>IF(Tabla59[[#This Row],[N° Autorización SAG]]&lt;&gt;"",$L$11,"")</f>
        <v/>
      </c>
      <c r="I114" s="55" t="str">
        <f>IF(Tabla59[[#This Row],[Nombre Comercial]]&lt;&gt;"",$L$12,"")</f>
        <v/>
      </c>
      <c r="J114" s="30"/>
      <c r="K114" s="28" t="str">
        <f>IF($J114="","",IFERROR(VLOOKUP($J114,Productos_Autorizados[[Nº SAG]:[NOMBRE COMERCIAL ]],2,FALSE),"El N° de autorización no es correcto"))</f>
        <v/>
      </c>
      <c r="L114" s="23"/>
      <c r="M114" s="23"/>
      <c r="N114" s="23"/>
      <c r="O114" s="23"/>
      <c r="P114" s="23"/>
      <c r="Q114" s="23"/>
      <c r="R114" s="23" t="str">
        <f>+IFERROR(IF(Tabla59[[#This Row],[En Stock a la fecha de la declaracion]]="NO","NO_APLICA",""),"")</f>
        <v/>
      </c>
      <c r="S114" s="23" t="str">
        <f>+IFERROR(IF(Tabla59[[#This Row],[En Stock a la fecha de la declaracion]]="NO","NO_APLICA",""),"")</f>
        <v/>
      </c>
      <c r="T114" s="23" t="str">
        <f>+IFERROR(IF(Tabla59[[#This Row],[En Stock a la fecha de la declaracion]]="NO","NO_APLICA",""),"")</f>
        <v/>
      </c>
      <c r="U114" s="23" t="str">
        <f>+IFERROR(IF(Tabla59[[#This Row],[En Stock a la fecha de la declaracion]]="NO","NO_APLICA",""),"")</f>
        <v/>
      </c>
      <c r="V114" s="23"/>
    </row>
    <row r="115" spans="2:22">
      <c r="B115" s="52" t="str">
        <f>IF(Tabla59[[#This Row],[N° Autorización SAG]]&lt;&gt;"",CONCATENATE($L$13,"-",$N$13),"")</f>
        <v/>
      </c>
      <c r="C115" s="53" t="str">
        <f>IF(Tabla59[[#This Row],[N° Autorización SAG]]&lt;&gt;"",$L$10,"")</f>
        <v/>
      </c>
      <c r="D115" s="53" t="str">
        <f>IF(Tabla59[[#This Row],[N° Autorización SAG]]&lt;&gt;"",$L$7,"")</f>
        <v/>
      </c>
      <c r="E115" s="53" t="str">
        <f>IF(Tabla59[[#This Row],[N° Autorización SAG]]&lt;&gt;"",$L$8,"")</f>
        <v/>
      </c>
      <c r="F115" s="53" t="str">
        <f>IFERROR(IF(Tabla59[[#This Row],[N° Autorización SAG]]&lt;&gt;"",CONCATENATE($L$13,"-",$N$13,"-",$L$8,"-",$L$10),""),"")</f>
        <v/>
      </c>
      <c r="G115" s="52" t="str">
        <f>IF(Tabla59[[#This Row],[N° Autorización SAG]]&lt;&gt;"",$L$6,"")</f>
        <v/>
      </c>
      <c r="H115" s="55" t="str">
        <f>IF(Tabla59[[#This Row],[N° Autorización SAG]]&lt;&gt;"",$L$11,"")</f>
        <v/>
      </c>
      <c r="I115" s="55" t="str">
        <f>IF(Tabla59[[#This Row],[Nombre Comercial]]&lt;&gt;"",$L$12,"")</f>
        <v/>
      </c>
      <c r="J115" s="30"/>
      <c r="K115" s="28" t="str">
        <f>IF($J115="","",IFERROR(VLOOKUP($J115,Productos_Autorizados[[Nº SAG]:[NOMBRE COMERCIAL ]],2,FALSE),"El N° de autorización no es correcto"))</f>
        <v/>
      </c>
      <c r="L115" s="23"/>
      <c r="M115" s="23"/>
      <c r="N115" s="23"/>
      <c r="O115" s="23"/>
      <c r="P115" s="23"/>
      <c r="Q115" s="23"/>
      <c r="R115" s="23" t="str">
        <f>+IFERROR(IF(Tabla59[[#This Row],[En Stock a la fecha de la declaracion]]="NO","NO_APLICA",""),"")</f>
        <v/>
      </c>
      <c r="S115" s="23" t="str">
        <f>+IFERROR(IF(Tabla59[[#This Row],[En Stock a la fecha de la declaracion]]="NO","NO_APLICA",""),"")</f>
        <v/>
      </c>
      <c r="T115" s="23" t="str">
        <f>+IFERROR(IF(Tabla59[[#This Row],[En Stock a la fecha de la declaracion]]="NO","NO_APLICA",""),"")</f>
        <v/>
      </c>
      <c r="U115" s="23" t="str">
        <f>+IFERROR(IF(Tabla59[[#This Row],[En Stock a la fecha de la declaracion]]="NO","NO_APLICA",""),"")</f>
        <v/>
      </c>
      <c r="V115" s="23"/>
    </row>
    <row r="116" spans="2:22">
      <c r="B116" s="52" t="str">
        <f>IF(Tabla59[[#This Row],[N° Autorización SAG]]&lt;&gt;"",CONCATENATE($L$13,"-",$N$13),"")</f>
        <v/>
      </c>
      <c r="C116" s="53" t="str">
        <f>IF(Tabla59[[#This Row],[N° Autorización SAG]]&lt;&gt;"",$L$10,"")</f>
        <v/>
      </c>
      <c r="D116" s="53" t="str">
        <f>IF(Tabla59[[#This Row],[N° Autorización SAG]]&lt;&gt;"",$L$7,"")</f>
        <v/>
      </c>
      <c r="E116" s="53" t="str">
        <f>IF(Tabla59[[#This Row],[N° Autorización SAG]]&lt;&gt;"",$L$8,"")</f>
        <v/>
      </c>
      <c r="F116" s="53" t="str">
        <f>IFERROR(IF(Tabla59[[#This Row],[N° Autorización SAG]]&lt;&gt;"",CONCATENATE($L$13,"-",$N$13,"-",$L$8,"-",$L$10),""),"")</f>
        <v/>
      </c>
      <c r="G116" s="52" t="str">
        <f>IF(Tabla59[[#This Row],[N° Autorización SAG]]&lt;&gt;"",$L$6,"")</f>
        <v/>
      </c>
      <c r="H116" s="55" t="str">
        <f>IF(Tabla59[[#This Row],[N° Autorización SAG]]&lt;&gt;"",$L$11,"")</f>
        <v/>
      </c>
      <c r="I116" s="55" t="str">
        <f>IF(Tabla59[[#This Row],[Nombre Comercial]]&lt;&gt;"",$L$12,"")</f>
        <v/>
      </c>
      <c r="J116" s="30"/>
      <c r="K116" s="28" t="str">
        <f>IF($J116="","",IFERROR(VLOOKUP($J116,Productos_Autorizados[[Nº SAG]:[NOMBRE COMERCIAL ]],2,FALSE),"El N° de autorización no es correcto"))</f>
        <v/>
      </c>
      <c r="L116" s="23"/>
      <c r="M116" s="23"/>
      <c r="N116" s="23"/>
      <c r="O116" s="23"/>
      <c r="P116" s="23"/>
      <c r="Q116" s="23"/>
      <c r="R116" s="23" t="str">
        <f>+IFERROR(IF(Tabla59[[#This Row],[En Stock a la fecha de la declaracion]]="NO","NO_APLICA",""),"")</f>
        <v/>
      </c>
      <c r="S116" s="23" t="str">
        <f>+IFERROR(IF(Tabla59[[#This Row],[En Stock a la fecha de la declaracion]]="NO","NO_APLICA",""),"")</f>
        <v/>
      </c>
      <c r="T116" s="23" t="str">
        <f>+IFERROR(IF(Tabla59[[#This Row],[En Stock a la fecha de la declaracion]]="NO","NO_APLICA",""),"")</f>
        <v/>
      </c>
      <c r="U116" s="23" t="str">
        <f>+IFERROR(IF(Tabla59[[#This Row],[En Stock a la fecha de la declaracion]]="NO","NO_APLICA",""),"")</f>
        <v/>
      </c>
      <c r="V116" s="23"/>
    </row>
    <row r="117" spans="2:22">
      <c r="B117" s="52" t="str">
        <f>IF(Tabla59[[#This Row],[N° Autorización SAG]]&lt;&gt;"",CONCATENATE($L$13,"-",$N$13),"")</f>
        <v/>
      </c>
      <c r="C117" s="53" t="str">
        <f>IF(Tabla59[[#This Row],[N° Autorización SAG]]&lt;&gt;"",$L$10,"")</f>
        <v/>
      </c>
      <c r="D117" s="53" t="str">
        <f>IF(Tabla59[[#This Row],[N° Autorización SAG]]&lt;&gt;"",$L$7,"")</f>
        <v/>
      </c>
      <c r="E117" s="53" t="str">
        <f>IF(Tabla59[[#This Row],[N° Autorización SAG]]&lt;&gt;"",$L$8,"")</f>
        <v/>
      </c>
      <c r="F117" s="53" t="str">
        <f>IFERROR(IF(Tabla59[[#This Row],[N° Autorización SAG]]&lt;&gt;"",CONCATENATE($L$13,"-",$N$13,"-",$L$8,"-",$L$10),""),"")</f>
        <v/>
      </c>
      <c r="G117" s="52" t="str">
        <f>IF(Tabla59[[#This Row],[N° Autorización SAG]]&lt;&gt;"",$L$6,"")</f>
        <v/>
      </c>
      <c r="H117" s="55" t="str">
        <f>IF(Tabla59[[#This Row],[N° Autorización SAG]]&lt;&gt;"",$L$11,"")</f>
        <v/>
      </c>
      <c r="I117" s="55" t="str">
        <f>IF(Tabla59[[#This Row],[Nombre Comercial]]&lt;&gt;"",$L$12,"")</f>
        <v/>
      </c>
      <c r="J117" s="30"/>
      <c r="K117" s="28" t="str">
        <f>IF($J117="","",IFERROR(VLOOKUP($J117,Productos_Autorizados[[Nº SAG]:[NOMBRE COMERCIAL ]],2,FALSE),"El N° de autorización no es correcto"))</f>
        <v/>
      </c>
      <c r="L117" s="23"/>
      <c r="M117" s="23"/>
      <c r="N117" s="23"/>
      <c r="O117" s="23"/>
      <c r="P117" s="23"/>
      <c r="Q117" s="23"/>
      <c r="R117" s="23" t="str">
        <f>+IFERROR(IF(Tabla59[[#This Row],[En Stock a la fecha de la declaracion]]="NO","NO_APLICA",""),"")</f>
        <v/>
      </c>
      <c r="S117" s="23" t="str">
        <f>+IFERROR(IF(Tabla59[[#This Row],[En Stock a la fecha de la declaracion]]="NO","NO_APLICA",""),"")</f>
        <v/>
      </c>
      <c r="T117" s="23" t="str">
        <f>+IFERROR(IF(Tabla59[[#This Row],[En Stock a la fecha de la declaracion]]="NO","NO_APLICA",""),"")</f>
        <v/>
      </c>
      <c r="U117" s="23" t="str">
        <f>+IFERROR(IF(Tabla59[[#This Row],[En Stock a la fecha de la declaracion]]="NO","NO_APLICA",""),"")</f>
        <v/>
      </c>
      <c r="V117" s="23"/>
    </row>
    <row r="118" spans="2:22">
      <c r="B118" s="52" t="str">
        <f>IF(Tabla59[[#This Row],[N° Autorización SAG]]&lt;&gt;"",CONCATENATE($L$13,"-",$N$13),"")</f>
        <v/>
      </c>
      <c r="C118" s="53" t="str">
        <f>IF(Tabla59[[#This Row],[N° Autorización SAG]]&lt;&gt;"",$L$10,"")</f>
        <v/>
      </c>
      <c r="D118" s="53" t="str">
        <f>IF(Tabla59[[#This Row],[N° Autorización SAG]]&lt;&gt;"",$L$7,"")</f>
        <v/>
      </c>
      <c r="E118" s="53" t="str">
        <f>IF(Tabla59[[#This Row],[N° Autorización SAG]]&lt;&gt;"",$L$8,"")</f>
        <v/>
      </c>
      <c r="F118" s="53" t="str">
        <f>IFERROR(IF(Tabla59[[#This Row],[N° Autorización SAG]]&lt;&gt;"",CONCATENATE($L$13,"-",$N$13,"-",$L$8,"-",$L$10),""),"")</f>
        <v/>
      </c>
      <c r="G118" s="52" t="str">
        <f>IF(Tabla59[[#This Row],[N° Autorización SAG]]&lt;&gt;"",$L$6,"")</f>
        <v/>
      </c>
      <c r="H118" s="55" t="str">
        <f>IF(Tabla59[[#This Row],[N° Autorización SAG]]&lt;&gt;"",$L$11,"")</f>
        <v/>
      </c>
      <c r="I118" s="55" t="str">
        <f>IF(Tabla59[[#This Row],[Nombre Comercial]]&lt;&gt;"",$L$12,"")</f>
        <v/>
      </c>
      <c r="J118" s="30"/>
      <c r="K118" s="28" t="str">
        <f>IF($J118="","",IFERROR(VLOOKUP($J118,Productos_Autorizados[[Nº SAG]:[NOMBRE COMERCIAL ]],2,FALSE),"El N° de autorización no es correcto"))</f>
        <v/>
      </c>
      <c r="L118" s="23"/>
      <c r="M118" s="23"/>
      <c r="N118" s="23"/>
      <c r="O118" s="23"/>
      <c r="P118" s="23"/>
      <c r="Q118" s="23"/>
      <c r="R118" s="23" t="str">
        <f>+IFERROR(IF(Tabla59[[#This Row],[En Stock a la fecha de la declaracion]]="NO","NO_APLICA",""),"")</f>
        <v/>
      </c>
      <c r="S118" s="23" t="str">
        <f>+IFERROR(IF(Tabla59[[#This Row],[En Stock a la fecha de la declaracion]]="NO","NO_APLICA",""),"")</f>
        <v/>
      </c>
      <c r="T118" s="23" t="str">
        <f>+IFERROR(IF(Tabla59[[#This Row],[En Stock a la fecha de la declaracion]]="NO","NO_APLICA",""),"")</f>
        <v/>
      </c>
      <c r="U118" s="23" t="str">
        <f>+IFERROR(IF(Tabla59[[#This Row],[En Stock a la fecha de la declaracion]]="NO","NO_APLICA",""),"")</f>
        <v/>
      </c>
      <c r="V118" s="23"/>
    </row>
    <row r="119" spans="2:22">
      <c r="B119" s="52" t="str">
        <f>IF(Tabla59[[#This Row],[N° Autorización SAG]]&lt;&gt;"",CONCATENATE($L$13,"-",$N$13),"")</f>
        <v/>
      </c>
      <c r="C119" s="53" t="str">
        <f>IF(Tabla59[[#This Row],[N° Autorización SAG]]&lt;&gt;"",$L$10,"")</f>
        <v/>
      </c>
      <c r="D119" s="53" t="str">
        <f>IF(Tabla59[[#This Row],[N° Autorización SAG]]&lt;&gt;"",$L$7,"")</f>
        <v/>
      </c>
      <c r="E119" s="53" t="str">
        <f>IF(Tabla59[[#This Row],[N° Autorización SAG]]&lt;&gt;"",$L$8,"")</f>
        <v/>
      </c>
      <c r="F119" s="53" t="str">
        <f>IFERROR(IF(Tabla59[[#This Row],[N° Autorización SAG]]&lt;&gt;"",CONCATENATE($L$13,"-",$N$13,"-",$L$8,"-",$L$10),""),"")</f>
        <v/>
      </c>
      <c r="G119" s="52" t="str">
        <f>IF(Tabla59[[#This Row],[N° Autorización SAG]]&lt;&gt;"",$L$6,"")</f>
        <v/>
      </c>
      <c r="H119" s="55" t="str">
        <f>IF(Tabla59[[#This Row],[N° Autorización SAG]]&lt;&gt;"",$L$11,"")</f>
        <v/>
      </c>
      <c r="I119" s="55" t="str">
        <f>IF(Tabla59[[#This Row],[Nombre Comercial]]&lt;&gt;"",$L$12,"")</f>
        <v/>
      </c>
      <c r="J119" s="30"/>
      <c r="K119" s="28" t="str">
        <f>IF($J119="","",IFERROR(VLOOKUP($J119,Productos_Autorizados[[Nº SAG]:[NOMBRE COMERCIAL ]],2,FALSE),"El N° de autorización no es correcto"))</f>
        <v/>
      </c>
      <c r="L119" s="23"/>
      <c r="M119" s="23"/>
      <c r="N119" s="23"/>
      <c r="O119" s="23"/>
      <c r="P119" s="23"/>
      <c r="Q119" s="23"/>
      <c r="R119" s="23" t="str">
        <f>+IFERROR(IF(Tabla59[[#This Row],[En Stock a la fecha de la declaracion]]="NO","NO_APLICA",""),"")</f>
        <v/>
      </c>
      <c r="S119" s="23" t="str">
        <f>+IFERROR(IF(Tabla59[[#This Row],[En Stock a la fecha de la declaracion]]="NO","NO_APLICA",""),"")</f>
        <v/>
      </c>
      <c r="T119" s="23" t="str">
        <f>+IFERROR(IF(Tabla59[[#This Row],[En Stock a la fecha de la declaracion]]="NO","NO_APLICA",""),"")</f>
        <v/>
      </c>
      <c r="U119" s="23" t="str">
        <f>+IFERROR(IF(Tabla59[[#This Row],[En Stock a la fecha de la declaracion]]="NO","NO_APLICA",""),"")</f>
        <v/>
      </c>
      <c r="V119" s="23"/>
    </row>
    <row r="120" spans="2:22">
      <c r="B120" s="52" t="str">
        <f>IF(Tabla59[[#This Row],[N° Autorización SAG]]&lt;&gt;"",CONCATENATE($L$13,"-",$N$13),"")</f>
        <v/>
      </c>
      <c r="C120" s="53" t="str">
        <f>IF(Tabla59[[#This Row],[N° Autorización SAG]]&lt;&gt;"",$L$10,"")</f>
        <v/>
      </c>
      <c r="D120" s="53" t="str">
        <f>IF(Tabla59[[#This Row],[N° Autorización SAG]]&lt;&gt;"",$L$7,"")</f>
        <v/>
      </c>
      <c r="E120" s="53" t="str">
        <f>IF(Tabla59[[#This Row],[N° Autorización SAG]]&lt;&gt;"",$L$8,"")</f>
        <v/>
      </c>
      <c r="F120" s="53" t="str">
        <f>IFERROR(IF(Tabla59[[#This Row],[N° Autorización SAG]]&lt;&gt;"",CONCATENATE($L$13,"-",$N$13,"-",$L$8,"-",$L$10),""),"")</f>
        <v/>
      </c>
      <c r="G120" s="52" t="str">
        <f>IF(Tabla59[[#This Row],[N° Autorización SAG]]&lt;&gt;"",$L$6,"")</f>
        <v/>
      </c>
      <c r="H120" s="55" t="str">
        <f>IF(Tabla59[[#This Row],[N° Autorización SAG]]&lt;&gt;"",$L$11,"")</f>
        <v/>
      </c>
      <c r="I120" s="55" t="str">
        <f>IF(Tabla59[[#This Row],[Nombre Comercial]]&lt;&gt;"",$L$12,"")</f>
        <v/>
      </c>
      <c r="J120" s="30"/>
      <c r="K120" s="28" t="str">
        <f>IF($J120="","",IFERROR(VLOOKUP($J120,Productos_Autorizados[[Nº SAG]:[NOMBRE COMERCIAL ]],2,FALSE),"El N° de autorización no es correcto"))</f>
        <v/>
      </c>
      <c r="L120" s="23"/>
      <c r="M120" s="23"/>
      <c r="N120" s="23"/>
      <c r="O120" s="23"/>
      <c r="P120" s="23"/>
      <c r="Q120" s="23"/>
      <c r="R120" s="23" t="str">
        <f>+IFERROR(IF(Tabla59[[#This Row],[En Stock a la fecha de la declaracion]]="NO","NO_APLICA",""),"")</f>
        <v/>
      </c>
      <c r="S120" s="23" t="str">
        <f>+IFERROR(IF(Tabla59[[#This Row],[En Stock a la fecha de la declaracion]]="NO","NO_APLICA",""),"")</f>
        <v/>
      </c>
      <c r="T120" s="23" t="str">
        <f>+IFERROR(IF(Tabla59[[#This Row],[En Stock a la fecha de la declaracion]]="NO","NO_APLICA",""),"")</f>
        <v/>
      </c>
      <c r="U120" s="23" t="str">
        <f>+IFERROR(IF(Tabla59[[#This Row],[En Stock a la fecha de la declaracion]]="NO","NO_APLICA",""),"")</f>
        <v/>
      </c>
      <c r="V120" s="23"/>
    </row>
    <row r="121" spans="2:22">
      <c r="B121" s="52" t="str">
        <f>IF(Tabla59[[#This Row],[N° Autorización SAG]]&lt;&gt;"",CONCATENATE($L$13,"-",$N$13),"")</f>
        <v/>
      </c>
      <c r="C121" s="53" t="str">
        <f>IF(Tabla59[[#This Row],[N° Autorización SAG]]&lt;&gt;"",$L$10,"")</f>
        <v/>
      </c>
      <c r="D121" s="53" t="str">
        <f>IF(Tabla59[[#This Row],[N° Autorización SAG]]&lt;&gt;"",$L$7,"")</f>
        <v/>
      </c>
      <c r="E121" s="53" t="str">
        <f>IF(Tabla59[[#This Row],[N° Autorización SAG]]&lt;&gt;"",$L$8,"")</f>
        <v/>
      </c>
      <c r="F121" s="53" t="str">
        <f>IFERROR(IF(Tabla59[[#This Row],[N° Autorización SAG]]&lt;&gt;"",CONCATENATE($L$13,"-",$N$13,"-",$L$8,"-",$L$10),""),"")</f>
        <v/>
      </c>
      <c r="G121" s="52" t="str">
        <f>IF(Tabla59[[#This Row],[N° Autorización SAG]]&lt;&gt;"",$L$6,"")</f>
        <v/>
      </c>
      <c r="H121" s="55" t="str">
        <f>IF(Tabla59[[#This Row],[N° Autorización SAG]]&lt;&gt;"",$L$11,"")</f>
        <v/>
      </c>
      <c r="I121" s="55" t="str">
        <f>IF(Tabla59[[#This Row],[Nombre Comercial]]&lt;&gt;"",$L$12,"")</f>
        <v/>
      </c>
      <c r="J121" s="30"/>
      <c r="K121" s="28" t="str">
        <f>IF($J121="","",IFERROR(VLOOKUP($J121,Productos_Autorizados[[Nº SAG]:[NOMBRE COMERCIAL ]],2,FALSE),"El N° de autorización no es correcto"))</f>
        <v/>
      </c>
      <c r="L121" s="23"/>
      <c r="M121" s="23"/>
      <c r="N121" s="23"/>
      <c r="O121" s="23"/>
      <c r="P121" s="23"/>
      <c r="Q121" s="23"/>
      <c r="R121" s="23" t="str">
        <f>+IFERROR(IF(Tabla59[[#This Row],[En Stock a la fecha de la declaracion]]="NO","NO_APLICA",""),"")</f>
        <v/>
      </c>
      <c r="S121" s="23" t="str">
        <f>+IFERROR(IF(Tabla59[[#This Row],[En Stock a la fecha de la declaracion]]="NO","NO_APLICA",""),"")</f>
        <v/>
      </c>
      <c r="T121" s="23" t="str">
        <f>+IFERROR(IF(Tabla59[[#This Row],[En Stock a la fecha de la declaracion]]="NO","NO_APLICA",""),"")</f>
        <v/>
      </c>
      <c r="U121" s="23" t="str">
        <f>+IFERROR(IF(Tabla59[[#This Row],[En Stock a la fecha de la declaracion]]="NO","NO_APLICA",""),"")</f>
        <v/>
      </c>
      <c r="V121" s="23"/>
    </row>
    <row r="122" spans="2:22">
      <c r="B122" s="52" t="str">
        <f>IF(Tabla59[[#This Row],[N° Autorización SAG]]&lt;&gt;"",CONCATENATE($L$13,"-",$N$13),"")</f>
        <v/>
      </c>
      <c r="C122" s="53" t="str">
        <f>IF(Tabla59[[#This Row],[N° Autorización SAG]]&lt;&gt;"",$L$10,"")</f>
        <v/>
      </c>
      <c r="D122" s="53" t="str">
        <f>IF(Tabla59[[#This Row],[N° Autorización SAG]]&lt;&gt;"",$L$7,"")</f>
        <v/>
      </c>
      <c r="E122" s="53" t="str">
        <f>IF(Tabla59[[#This Row],[N° Autorización SAG]]&lt;&gt;"",$L$8,"")</f>
        <v/>
      </c>
      <c r="F122" s="53" t="str">
        <f>IFERROR(IF(Tabla59[[#This Row],[N° Autorización SAG]]&lt;&gt;"",CONCATENATE($L$13,"-",$N$13,"-",$L$8,"-",$L$10),""),"")</f>
        <v/>
      </c>
      <c r="G122" s="52" t="str">
        <f>IF(Tabla59[[#This Row],[N° Autorización SAG]]&lt;&gt;"",$L$6,"")</f>
        <v/>
      </c>
      <c r="H122" s="55" t="str">
        <f>IF(Tabla59[[#This Row],[N° Autorización SAG]]&lt;&gt;"",$L$11,"")</f>
        <v/>
      </c>
      <c r="I122" s="55" t="str">
        <f>IF(Tabla59[[#This Row],[Nombre Comercial]]&lt;&gt;"",$L$12,"")</f>
        <v/>
      </c>
      <c r="J122" s="30"/>
      <c r="K122" s="28" t="str">
        <f>IF($J122="","",IFERROR(VLOOKUP($J122,Productos_Autorizados[[Nº SAG]:[NOMBRE COMERCIAL ]],2,FALSE),"El N° de autorización no es correcto"))</f>
        <v/>
      </c>
      <c r="L122" s="23"/>
      <c r="M122" s="23"/>
      <c r="N122" s="23"/>
      <c r="O122" s="23"/>
      <c r="P122" s="23"/>
      <c r="Q122" s="23"/>
      <c r="R122" s="23" t="str">
        <f>+IFERROR(IF(Tabla59[[#This Row],[En Stock a la fecha de la declaracion]]="NO","NO_APLICA",""),"")</f>
        <v/>
      </c>
      <c r="S122" s="23" t="str">
        <f>+IFERROR(IF(Tabla59[[#This Row],[En Stock a la fecha de la declaracion]]="NO","NO_APLICA",""),"")</f>
        <v/>
      </c>
      <c r="T122" s="23" t="str">
        <f>+IFERROR(IF(Tabla59[[#This Row],[En Stock a la fecha de la declaracion]]="NO","NO_APLICA",""),"")</f>
        <v/>
      </c>
      <c r="U122" s="23" t="str">
        <f>+IFERROR(IF(Tabla59[[#This Row],[En Stock a la fecha de la declaracion]]="NO","NO_APLICA",""),"")</f>
        <v/>
      </c>
      <c r="V122" s="23"/>
    </row>
    <row r="123" spans="2:22">
      <c r="B123" s="52" t="str">
        <f>IF(Tabla59[[#This Row],[N° Autorización SAG]]&lt;&gt;"",CONCATENATE($L$13,"-",$N$13),"")</f>
        <v/>
      </c>
      <c r="C123" s="53" t="str">
        <f>IF(Tabla59[[#This Row],[N° Autorización SAG]]&lt;&gt;"",$L$10,"")</f>
        <v/>
      </c>
      <c r="D123" s="53" t="str">
        <f>IF(Tabla59[[#This Row],[N° Autorización SAG]]&lt;&gt;"",$L$7,"")</f>
        <v/>
      </c>
      <c r="E123" s="53" t="str">
        <f>IF(Tabla59[[#This Row],[N° Autorización SAG]]&lt;&gt;"",$L$8,"")</f>
        <v/>
      </c>
      <c r="F123" s="53" t="str">
        <f>IFERROR(IF(Tabla59[[#This Row],[N° Autorización SAG]]&lt;&gt;"",CONCATENATE($L$13,"-",$N$13,"-",$L$8,"-",$L$10),""),"")</f>
        <v/>
      </c>
      <c r="G123" s="52" t="str">
        <f>IF(Tabla59[[#This Row],[N° Autorización SAG]]&lt;&gt;"",$L$6,"")</f>
        <v/>
      </c>
      <c r="H123" s="55" t="str">
        <f>IF(Tabla59[[#This Row],[N° Autorización SAG]]&lt;&gt;"",$L$11,"")</f>
        <v/>
      </c>
      <c r="I123" s="55" t="str">
        <f>IF(Tabla59[[#This Row],[Nombre Comercial]]&lt;&gt;"",$L$12,"")</f>
        <v/>
      </c>
      <c r="J123" s="30"/>
      <c r="K123" s="28" t="str">
        <f>IF($J123="","",IFERROR(VLOOKUP($J123,Productos_Autorizados[[Nº SAG]:[NOMBRE COMERCIAL ]],2,FALSE),"El N° de autorización no es correcto"))</f>
        <v/>
      </c>
      <c r="L123" s="23"/>
      <c r="M123" s="23"/>
      <c r="N123" s="23"/>
      <c r="O123" s="23"/>
      <c r="P123" s="23"/>
      <c r="Q123" s="23"/>
      <c r="R123" s="23" t="str">
        <f>+IFERROR(IF(Tabla59[[#This Row],[En Stock a la fecha de la declaracion]]="NO","NO_APLICA",""),"")</f>
        <v/>
      </c>
      <c r="S123" s="23" t="str">
        <f>+IFERROR(IF(Tabla59[[#This Row],[En Stock a la fecha de la declaracion]]="NO","NO_APLICA",""),"")</f>
        <v/>
      </c>
      <c r="T123" s="23" t="str">
        <f>+IFERROR(IF(Tabla59[[#This Row],[En Stock a la fecha de la declaracion]]="NO","NO_APLICA",""),"")</f>
        <v/>
      </c>
      <c r="U123" s="23" t="str">
        <f>+IFERROR(IF(Tabla59[[#This Row],[En Stock a la fecha de la declaracion]]="NO","NO_APLICA",""),"")</f>
        <v/>
      </c>
      <c r="V123" s="23"/>
    </row>
    <row r="124" spans="2:22">
      <c r="B124" s="52" t="str">
        <f>IF(Tabla59[[#This Row],[N° Autorización SAG]]&lt;&gt;"",CONCATENATE($L$13,"-",$N$13),"")</f>
        <v/>
      </c>
      <c r="C124" s="53" t="str">
        <f>IF(Tabla59[[#This Row],[N° Autorización SAG]]&lt;&gt;"",$L$10,"")</f>
        <v/>
      </c>
      <c r="D124" s="53" t="str">
        <f>IF(Tabla59[[#This Row],[N° Autorización SAG]]&lt;&gt;"",$L$7,"")</f>
        <v/>
      </c>
      <c r="E124" s="53" t="str">
        <f>IF(Tabla59[[#This Row],[N° Autorización SAG]]&lt;&gt;"",$L$8,"")</f>
        <v/>
      </c>
      <c r="F124" s="53" t="str">
        <f>IFERROR(IF(Tabla59[[#This Row],[N° Autorización SAG]]&lt;&gt;"",CONCATENATE($L$13,"-",$N$13,"-",$L$8,"-",$L$10),""),"")</f>
        <v/>
      </c>
      <c r="G124" s="52" t="str">
        <f>IF(Tabla59[[#This Row],[N° Autorización SAG]]&lt;&gt;"",$L$6,"")</f>
        <v/>
      </c>
      <c r="H124" s="55" t="str">
        <f>IF(Tabla59[[#This Row],[N° Autorización SAG]]&lt;&gt;"",$L$11,"")</f>
        <v/>
      </c>
      <c r="I124" s="55" t="str">
        <f>IF(Tabla59[[#This Row],[Nombre Comercial]]&lt;&gt;"",$L$12,"")</f>
        <v/>
      </c>
      <c r="J124" s="30"/>
      <c r="K124" s="28" t="str">
        <f>IF($J124="","",IFERROR(VLOOKUP($J124,Productos_Autorizados[[Nº SAG]:[NOMBRE COMERCIAL ]],2,FALSE),"El N° de autorización no es correcto"))</f>
        <v/>
      </c>
      <c r="L124" s="23"/>
      <c r="M124" s="23"/>
      <c r="N124" s="23"/>
      <c r="O124" s="23"/>
      <c r="P124" s="23"/>
      <c r="Q124" s="23"/>
      <c r="R124" s="23" t="str">
        <f>+IFERROR(IF(Tabla59[[#This Row],[En Stock a la fecha de la declaracion]]="NO","NO_APLICA",""),"")</f>
        <v/>
      </c>
      <c r="S124" s="23" t="str">
        <f>+IFERROR(IF(Tabla59[[#This Row],[En Stock a la fecha de la declaracion]]="NO","NO_APLICA",""),"")</f>
        <v/>
      </c>
      <c r="T124" s="23" t="str">
        <f>+IFERROR(IF(Tabla59[[#This Row],[En Stock a la fecha de la declaracion]]="NO","NO_APLICA",""),"")</f>
        <v/>
      </c>
      <c r="U124" s="23" t="str">
        <f>+IFERROR(IF(Tabla59[[#This Row],[En Stock a la fecha de la declaracion]]="NO","NO_APLICA",""),"")</f>
        <v/>
      </c>
      <c r="V124" s="23"/>
    </row>
    <row r="125" spans="2:22">
      <c r="B125" s="52" t="str">
        <f>IF(Tabla59[[#This Row],[N° Autorización SAG]]&lt;&gt;"",CONCATENATE($L$13,"-",$N$13),"")</f>
        <v/>
      </c>
      <c r="C125" s="53" t="str">
        <f>IF(Tabla59[[#This Row],[N° Autorización SAG]]&lt;&gt;"",$L$10,"")</f>
        <v/>
      </c>
      <c r="D125" s="53" t="str">
        <f>IF(Tabla59[[#This Row],[N° Autorización SAG]]&lt;&gt;"",$L$7,"")</f>
        <v/>
      </c>
      <c r="E125" s="53" t="str">
        <f>IF(Tabla59[[#This Row],[N° Autorización SAG]]&lt;&gt;"",$L$8,"")</f>
        <v/>
      </c>
      <c r="F125" s="53" t="str">
        <f>IFERROR(IF(Tabla59[[#This Row],[N° Autorización SAG]]&lt;&gt;"",CONCATENATE($L$13,"-",$N$13,"-",$L$8,"-",$L$10),""),"")</f>
        <v/>
      </c>
      <c r="G125" s="52" t="str">
        <f>IF(Tabla59[[#This Row],[N° Autorización SAG]]&lt;&gt;"",$L$6,"")</f>
        <v/>
      </c>
      <c r="H125" s="55" t="str">
        <f>IF(Tabla59[[#This Row],[N° Autorización SAG]]&lt;&gt;"",$L$11,"")</f>
        <v/>
      </c>
      <c r="I125" s="55" t="str">
        <f>IF(Tabla59[[#This Row],[Nombre Comercial]]&lt;&gt;"",$L$12,"")</f>
        <v/>
      </c>
      <c r="J125" s="30"/>
      <c r="K125" s="28" t="str">
        <f>IF($J125="","",IFERROR(VLOOKUP($J125,Productos_Autorizados[[Nº SAG]:[NOMBRE COMERCIAL ]],2,FALSE),"El N° de autorización no es correcto"))</f>
        <v/>
      </c>
      <c r="L125" s="23"/>
      <c r="M125" s="23"/>
      <c r="N125" s="23"/>
      <c r="O125" s="23"/>
      <c r="P125" s="23"/>
      <c r="Q125" s="23"/>
      <c r="R125" s="23" t="str">
        <f>+IFERROR(IF(Tabla59[[#This Row],[En Stock a la fecha de la declaracion]]="NO","NO_APLICA",""),"")</f>
        <v/>
      </c>
      <c r="S125" s="23" t="str">
        <f>+IFERROR(IF(Tabla59[[#This Row],[En Stock a la fecha de la declaracion]]="NO","NO_APLICA",""),"")</f>
        <v/>
      </c>
      <c r="T125" s="23" t="str">
        <f>+IFERROR(IF(Tabla59[[#This Row],[En Stock a la fecha de la declaracion]]="NO","NO_APLICA",""),"")</f>
        <v/>
      </c>
      <c r="U125" s="23" t="str">
        <f>+IFERROR(IF(Tabla59[[#This Row],[En Stock a la fecha de la declaracion]]="NO","NO_APLICA",""),"")</f>
        <v/>
      </c>
      <c r="V125" s="23"/>
    </row>
    <row r="126" spans="2:22">
      <c r="B126" s="52" t="str">
        <f>IF(Tabla59[[#This Row],[N° Autorización SAG]]&lt;&gt;"",CONCATENATE($L$13,"-",$N$13),"")</f>
        <v/>
      </c>
      <c r="C126" s="53" t="str">
        <f>IF(Tabla59[[#This Row],[N° Autorización SAG]]&lt;&gt;"",$L$10,"")</f>
        <v/>
      </c>
      <c r="D126" s="53" t="str">
        <f>IF(Tabla59[[#This Row],[N° Autorización SAG]]&lt;&gt;"",$L$7,"")</f>
        <v/>
      </c>
      <c r="E126" s="53" t="str">
        <f>IF(Tabla59[[#This Row],[N° Autorización SAG]]&lt;&gt;"",$L$8,"")</f>
        <v/>
      </c>
      <c r="F126" s="53" t="str">
        <f>IFERROR(IF(Tabla59[[#This Row],[N° Autorización SAG]]&lt;&gt;"",CONCATENATE($L$13,"-",$N$13,"-",$L$8,"-",$L$10),""),"")</f>
        <v/>
      </c>
      <c r="G126" s="52" t="str">
        <f>IF(Tabla59[[#This Row],[N° Autorización SAG]]&lt;&gt;"",$L$6,"")</f>
        <v/>
      </c>
      <c r="H126" s="55" t="str">
        <f>IF(Tabla59[[#This Row],[N° Autorización SAG]]&lt;&gt;"",$L$11,"")</f>
        <v/>
      </c>
      <c r="I126" s="55" t="str">
        <f>IF(Tabla59[[#This Row],[Nombre Comercial]]&lt;&gt;"",$L$12,"")</f>
        <v/>
      </c>
      <c r="J126" s="30"/>
      <c r="K126" s="28" t="str">
        <f>IF($J126="","",IFERROR(VLOOKUP($J126,Productos_Autorizados[[Nº SAG]:[NOMBRE COMERCIAL ]],2,FALSE),"El N° de autorización no es correcto"))</f>
        <v/>
      </c>
      <c r="L126" s="23"/>
      <c r="M126" s="23"/>
      <c r="N126" s="23"/>
      <c r="O126" s="23"/>
      <c r="P126" s="23"/>
      <c r="Q126" s="23"/>
      <c r="R126" s="23" t="str">
        <f>+IFERROR(IF(Tabla59[[#This Row],[En Stock a la fecha de la declaracion]]="NO","NO_APLICA",""),"")</f>
        <v/>
      </c>
      <c r="S126" s="23" t="str">
        <f>+IFERROR(IF(Tabla59[[#This Row],[En Stock a la fecha de la declaracion]]="NO","NO_APLICA",""),"")</f>
        <v/>
      </c>
      <c r="T126" s="23" t="str">
        <f>+IFERROR(IF(Tabla59[[#This Row],[En Stock a la fecha de la declaracion]]="NO","NO_APLICA",""),"")</f>
        <v/>
      </c>
      <c r="U126" s="23" t="str">
        <f>+IFERROR(IF(Tabla59[[#This Row],[En Stock a la fecha de la declaracion]]="NO","NO_APLICA",""),"")</f>
        <v/>
      </c>
      <c r="V126" s="23"/>
    </row>
    <row r="127" spans="2:22">
      <c r="B127" s="52" t="str">
        <f>IF(Tabla59[[#This Row],[N° Autorización SAG]]&lt;&gt;"",CONCATENATE($L$13,"-",$N$13),"")</f>
        <v/>
      </c>
      <c r="C127" s="53" t="str">
        <f>IF(Tabla59[[#This Row],[N° Autorización SAG]]&lt;&gt;"",$L$10,"")</f>
        <v/>
      </c>
      <c r="D127" s="53" t="str">
        <f>IF(Tabla59[[#This Row],[N° Autorización SAG]]&lt;&gt;"",$L$7,"")</f>
        <v/>
      </c>
      <c r="E127" s="53" t="str">
        <f>IF(Tabla59[[#This Row],[N° Autorización SAG]]&lt;&gt;"",$L$8,"")</f>
        <v/>
      </c>
      <c r="F127" s="53" t="str">
        <f>IFERROR(IF(Tabla59[[#This Row],[N° Autorización SAG]]&lt;&gt;"",CONCATENATE($L$13,"-",$N$13,"-",$L$8,"-",$L$10),""),"")</f>
        <v/>
      </c>
      <c r="G127" s="52" t="str">
        <f>IF(Tabla59[[#This Row],[N° Autorización SAG]]&lt;&gt;"",$L$6,"")</f>
        <v/>
      </c>
      <c r="H127" s="55" t="str">
        <f>IF(Tabla59[[#This Row],[N° Autorización SAG]]&lt;&gt;"",$L$11,"")</f>
        <v/>
      </c>
      <c r="I127" s="55" t="str">
        <f>IF(Tabla59[[#This Row],[Nombre Comercial]]&lt;&gt;"",$L$12,"")</f>
        <v/>
      </c>
      <c r="J127" s="30"/>
      <c r="K127" s="28" t="str">
        <f>IF($J127="","",IFERROR(VLOOKUP($J127,Productos_Autorizados[[Nº SAG]:[NOMBRE COMERCIAL ]],2,FALSE),"El N° de autorización no es correcto"))</f>
        <v/>
      </c>
      <c r="L127" s="23"/>
      <c r="M127" s="23"/>
      <c r="N127" s="23"/>
      <c r="O127" s="23"/>
      <c r="P127" s="23"/>
      <c r="Q127" s="23"/>
      <c r="R127" s="23" t="str">
        <f>+IFERROR(IF(Tabla59[[#This Row],[En Stock a la fecha de la declaracion]]="NO","NO_APLICA",""),"")</f>
        <v/>
      </c>
      <c r="S127" s="23" t="str">
        <f>+IFERROR(IF(Tabla59[[#This Row],[En Stock a la fecha de la declaracion]]="NO","NO_APLICA",""),"")</f>
        <v/>
      </c>
      <c r="T127" s="23" t="str">
        <f>+IFERROR(IF(Tabla59[[#This Row],[En Stock a la fecha de la declaracion]]="NO","NO_APLICA",""),"")</f>
        <v/>
      </c>
      <c r="U127" s="23" t="str">
        <f>+IFERROR(IF(Tabla59[[#This Row],[En Stock a la fecha de la declaracion]]="NO","NO_APLICA",""),"")</f>
        <v/>
      </c>
      <c r="V127" s="23"/>
    </row>
    <row r="128" spans="2:22">
      <c r="B128" s="52" t="str">
        <f>IF(Tabla59[[#This Row],[N° Autorización SAG]]&lt;&gt;"",CONCATENATE($L$13,"-",$N$13),"")</f>
        <v/>
      </c>
      <c r="C128" s="53" t="str">
        <f>IF(Tabla59[[#This Row],[N° Autorización SAG]]&lt;&gt;"",$L$10,"")</f>
        <v/>
      </c>
      <c r="D128" s="53" t="str">
        <f>IF(Tabla59[[#This Row],[N° Autorización SAG]]&lt;&gt;"",$L$7,"")</f>
        <v/>
      </c>
      <c r="E128" s="53" t="str">
        <f>IF(Tabla59[[#This Row],[N° Autorización SAG]]&lt;&gt;"",$L$8,"")</f>
        <v/>
      </c>
      <c r="F128" s="53" t="str">
        <f>IFERROR(IF(Tabla59[[#This Row],[N° Autorización SAG]]&lt;&gt;"",CONCATENATE($L$13,"-",$N$13,"-",$L$8,"-",$L$10),""),"")</f>
        <v/>
      </c>
      <c r="G128" s="52" t="str">
        <f>IF(Tabla59[[#This Row],[N° Autorización SAG]]&lt;&gt;"",$L$6,"")</f>
        <v/>
      </c>
      <c r="H128" s="55" t="str">
        <f>IF(Tabla59[[#This Row],[N° Autorización SAG]]&lt;&gt;"",$L$11,"")</f>
        <v/>
      </c>
      <c r="I128" s="55" t="str">
        <f>IF(Tabla59[[#This Row],[Nombre Comercial]]&lt;&gt;"",$L$12,"")</f>
        <v/>
      </c>
      <c r="J128" s="30"/>
      <c r="K128" s="28" t="str">
        <f>IF($J128="","",IFERROR(VLOOKUP($J128,Productos_Autorizados[[Nº SAG]:[NOMBRE COMERCIAL ]],2,FALSE),"El N° de autorización no es correcto"))</f>
        <v/>
      </c>
      <c r="L128" s="23"/>
      <c r="M128" s="23"/>
      <c r="N128" s="23"/>
      <c r="O128" s="23"/>
      <c r="P128" s="23"/>
      <c r="Q128" s="23"/>
      <c r="R128" s="23" t="str">
        <f>+IFERROR(IF(Tabla59[[#This Row],[En Stock a la fecha de la declaracion]]="NO","NO_APLICA",""),"")</f>
        <v/>
      </c>
      <c r="S128" s="23" t="str">
        <f>+IFERROR(IF(Tabla59[[#This Row],[En Stock a la fecha de la declaracion]]="NO","NO_APLICA",""),"")</f>
        <v/>
      </c>
      <c r="T128" s="23" t="str">
        <f>+IFERROR(IF(Tabla59[[#This Row],[En Stock a la fecha de la declaracion]]="NO","NO_APLICA",""),"")</f>
        <v/>
      </c>
      <c r="U128" s="23" t="str">
        <f>+IFERROR(IF(Tabla59[[#This Row],[En Stock a la fecha de la declaracion]]="NO","NO_APLICA",""),"")</f>
        <v/>
      </c>
      <c r="V128" s="23"/>
    </row>
    <row r="129" spans="2:22">
      <c r="B129" s="52" t="str">
        <f>IF(Tabla59[[#This Row],[N° Autorización SAG]]&lt;&gt;"",CONCATENATE($L$13,"-",$N$13),"")</f>
        <v/>
      </c>
      <c r="C129" s="53" t="str">
        <f>IF(Tabla59[[#This Row],[N° Autorización SAG]]&lt;&gt;"",$L$10,"")</f>
        <v/>
      </c>
      <c r="D129" s="53" t="str">
        <f>IF(Tabla59[[#This Row],[N° Autorización SAG]]&lt;&gt;"",$L$7,"")</f>
        <v/>
      </c>
      <c r="E129" s="53" t="str">
        <f>IF(Tabla59[[#This Row],[N° Autorización SAG]]&lt;&gt;"",$L$8,"")</f>
        <v/>
      </c>
      <c r="F129" s="53" t="str">
        <f>IFERROR(IF(Tabla59[[#This Row],[N° Autorización SAG]]&lt;&gt;"",CONCATENATE($L$13,"-",$N$13,"-",$L$8,"-",$L$10),""),"")</f>
        <v/>
      </c>
      <c r="G129" s="52" t="str">
        <f>IF(Tabla59[[#This Row],[N° Autorización SAG]]&lt;&gt;"",$L$6,"")</f>
        <v/>
      </c>
      <c r="H129" s="55" t="str">
        <f>IF(Tabla59[[#This Row],[N° Autorización SAG]]&lt;&gt;"",$L$11,"")</f>
        <v/>
      </c>
      <c r="I129" s="55" t="str">
        <f>IF(Tabla59[[#This Row],[Nombre Comercial]]&lt;&gt;"",$L$12,"")</f>
        <v/>
      </c>
      <c r="J129" s="30"/>
      <c r="K129" s="28" t="str">
        <f>IF($J129="","",IFERROR(VLOOKUP($J129,Productos_Autorizados[[Nº SAG]:[NOMBRE COMERCIAL ]],2,FALSE),"El N° de autorización no es correcto"))</f>
        <v/>
      </c>
      <c r="L129" s="23"/>
      <c r="M129" s="23"/>
      <c r="N129" s="23"/>
      <c r="O129" s="23"/>
      <c r="P129" s="23"/>
      <c r="Q129" s="23"/>
      <c r="R129" s="23" t="str">
        <f>+IFERROR(IF(Tabla59[[#This Row],[En Stock a la fecha de la declaracion]]="NO","NO_APLICA",""),"")</f>
        <v/>
      </c>
      <c r="S129" s="23" t="str">
        <f>+IFERROR(IF(Tabla59[[#This Row],[En Stock a la fecha de la declaracion]]="NO","NO_APLICA",""),"")</f>
        <v/>
      </c>
      <c r="T129" s="23" t="str">
        <f>+IFERROR(IF(Tabla59[[#This Row],[En Stock a la fecha de la declaracion]]="NO","NO_APLICA",""),"")</f>
        <v/>
      </c>
      <c r="U129" s="23" t="str">
        <f>+IFERROR(IF(Tabla59[[#This Row],[En Stock a la fecha de la declaracion]]="NO","NO_APLICA",""),"")</f>
        <v/>
      </c>
      <c r="V129" s="23"/>
    </row>
    <row r="130" spans="2:22">
      <c r="B130" s="52" t="str">
        <f>IF(Tabla59[[#This Row],[N° Autorización SAG]]&lt;&gt;"",CONCATENATE($L$13,"-",$N$13),"")</f>
        <v/>
      </c>
      <c r="C130" s="53" t="str">
        <f>IF(Tabla59[[#This Row],[N° Autorización SAG]]&lt;&gt;"",$L$10,"")</f>
        <v/>
      </c>
      <c r="D130" s="53" t="str">
        <f>IF(Tabla59[[#This Row],[N° Autorización SAG]]&lt;&gt;"",$L$7,"")</f>
        <v/>
      </c>
      <c r="E130" s="53" t="str">
        <f>IF(Tabla59[[#This Row],[N° Autorización SAG]]&lt;&gt;"",$L$8,"")</f>
        <v/>
      </c>
      <c r="F130" s="53" t="str">
        <f>IFERROR(IF(Tabla59[[#This Row],[N° Autorización SAG]]&lt;&gt;"",CONCATENATE($L$13,"-",$N$13,"-",$L$8,"-",$L$10),""),"")</f>
        <v/>
      </c>
      <c r="G130" s="52" t="str">
        <f>IF(Tabla59[[#This Row],[N° Autorización SAG]]&lt;&gt;"",$L$6,"")</f>
        <v/>
      </c>
      <c r="H130" s="55" t="str">
        <f>IF(Tabla59[[#This Row],[N° Autorización SAG]]&lt;&gt;"",$L$11,"")</f>
        <v/>
      </c>
      <c r="I130" s="55" t="str">
        <f>IF(Tabla59[[#This Row],[Nombre Comercial]]&lt;&gt;"",$L$12,"")</f>
        <v/>
      </c>
      <c r="J130" s="30"/>
      <c r="K130" s="28" t="str">
        <f>IF($J130="","",IFERROR(VLOOKUP($J130,Productos_Autorizados[[Nº SAG]:[NOMBRE COMERCIAL ]],2,FALSE),"El N° de autorización no es correcto"))</f>
        <v/>
      </c>
      <c r="L130" s="23"/>
      <c r="M130" s="23"/>
      <c r="N130" s="23"/>
      <c r="O130" s="23"/>
      <c r="P130" s="23"/>
      <c r="Q130" s="23"/>
      <c r="R130" s="23" t="str">
        <f>+IFERROR(IF(Tabla59[[#This Row],[En Stock a la fecha de la declaracion]]="NO","NO_APLICA",""),"")</f>
        <v/>
      </c>
      <c r="S130" s="23" t="str">
        <f>+IFERROR(IF(Tabla59[[#This Row],[En Stock a la fecha de la declaracion]]="NO","NO_APLICA",""),"")</f>
        <v/>
      </c>
      <c r="T130" s="23" t="str">
        <f>+IFERROR(IF(Tabla59[[#This Row],[En Stock a la fecha de la declaracion]]="NO","NO_APLICA",""),"")</f>
        <v/>
      </c>
      <c r="U130" s="23" t="str">
        <f>+IFERROR(IF(Tabla59[[#This Row],[En Stock a la fecha de la declaracion]]="NO","NO_APLICA",""),"")</f>
        <v/>
      </c>
      <c r="V130" s="23"/>
    </row>
    <row r="131" spans="2:22">
      <c r="B131" s="52" t="str">
        <f>IF(Tabla59[[#This Row],[N° Autorización SAG]]&lt;&gt;"",CONCATENATE($L$13,"-",$N$13),"")</f>
        <v/>
      </c>
      <c r="C131" s="53" t="str">
        <f>IF(Tabla59[[#This Row],[N° Autorización SAG]]&lt;&gt;"",$L$10,"")</f>
        <v/>
      </c>
      <c r="D131" s="53" t="str">
        <f>IF(Tabla59[[#This Row],[N° Autorización SAG]]&lt;&gt;"",$L$7,"")</f>
        <v/>
      </c>
      <c r="E131" s="53" t="str">
        <f>IF(Tabla59[[#This Row],[N° Autorización SAG]]&lt;&gt;"",$L$8,"")</f>
        <v/>
      </c>
      <c r="F131" s="53" t="str">
        <f>IFERROR(IF(Tabla59[[#This Row],[N° Autorización SAG]]&lt;&gt;"",CONCATENATE($L$13,"-",$N$13,"-",$L$8,"-",$L$10),""),"")</f>
        <v/>
      </c>
      <c r="G131" s="52" t="str">
        <f>IF(Tabla59[[#This Row],[N° Autorización SAG]]&lt;&gt;"",$L$6,"")</f>
        <v/>
      </c>
      <c r="H131" s="55" t="str">
        <f>IF(Tabla59[[#This Row],[N° Autorización SAG]]&lt;&gt;"",$L$11,"")</f>
        <v/>
      </c>
      <c r="I131" s="55" t="str">
        <f>IF(Tabla59[[#This Row],[Nombre Comercial]]&lt;&gt;"",$L$12,"")</f>
        <v/>
      </c>
      <c r="J131" s="30"/>
      <c r="K131" s="28" t="str">
        <f>IF($J131="","",IFERROR(VLOOKUP($J131,Productos_Autorizados[[Nº SAG]:[NOMBRE COMERCIAL ]],2,FALSE),"El N° de autorización no es correcto"))</f>
        <v/>
      </c>
      <c r="L131" s="23"/>
      <c r="M131" s="23"/>
      <c r="N131" s="23"/>
      <c r="O131" s="23"/>
      <c r="P131" s="23"/>
      <c r="Q131" s="23"/>
      <c r="R131" s="23" t="str">
        <f>+IFERROR(IF(Tabla59[[#This Row],[En Stock a la fecha de la declaracion]]="NO","NO_APLICA",""),"")</f>
        <v/>
      </c>
      <c r="S131" s="23" t="str">
        <f>+IFERROR(IF(Tabla59[[#This Row],[En Stock a la fecha de la declaracion]]="NO","NO_APLICA",""),"")</f>
        <v/>
      </c>
      <c r="T131" s="23" t="str">
        <f>+IFERROR(IF(Tabla59[[#This Row],[En Stock a la fecha de la declaracion]]="NO","NO_APLICA",""),"")</f>
        <v/>
      </c>
      <c r="U131" s="23" t="str">
        <f>+IFERROR(IF(Tabla59[[#This Row],[En Stock a la fecha de la declaracion]]="NO","NO_APLICA",""),"")</f>
        <v/>
      </c>
      <c r="V131" s="23"/>
    </row>
    <row r="132" spans="2:22">
      <c r="B132" s="52" t="str">
        <f>IF(Tabla59[[#This Row],[N° Autorización SAG]]&lt;&gt;"",CONCATENATE($L$13,"-",$N$13),"")</f>
        <v/>
      </c>
      <c r="C132" s="53" t="str">
        <f>IF(Tabla59[[#This Row],[N° Autorización SAG]]&lt;&gt;"",$L$10,"")</f>
        <v/>
      </c>
      <c r="D132" s="53" t="str">
        <f>IF(Tabla59[[#This Row],[N° Autorización SAG]]&lt;&gt;"",$L$7,"")</f>
        <v/>
      </c>
      <c r="E132" s="53" t="str">
        <f>IF(Tabla59[[#This Row],[N° Autorización SAG]]&lt;&gt;"",$L$8,"")</f>
        <v/>
      </c>
      <c r="F132" s="53" t="str">
        <f>IFERROR(IF(Tabla59[[#This Row],[N° Autorización SAG]]&lt;&gt;"",CONCATENATE($L$13,"-",$N$13,"-",$L$8,"-",$L$10),""),"")</f>
        <v/>
      </c>
      <c r="G132" s="52" t="str">
        <f>IF(Tabla59[[#This Row],[N° Autorización SAG]]&lt;&gt;"",$L$6,"")</f>
        <v/>
      </c>
      <c r="H132" s="55" t="str">
        <f>IF(Tabla59[[#This Row],[N° Autorización SAG]]&lt;&gt;"",$L$11,"")</f>
        <v/>
      </c>
      <c r="I132" s="55" t="str">
        <f>IF(Tabla59[[#This Row],[Nombre Comercial]]&lt;&gt;"",$L$12,"")</f>
        <v/>
      </c>
      <c r="J132" s="30"/>
      <c r="K132" s="28" t="str">
        <f>IF($J132="","",IFERROR(VLOOKUP($J132,Productos_Autorizados[[Nº SAG]:[NOMBRE COMERCIAL ]],2,FALSE),"El N° de autorización no es correcto"))</f>
        <v/>
      </c>
      <c r="L132" s="23"/>
      <c r="M132" s="23"/>
      <c r="N132" s="23"/>
      <c r="O132" s="23"/>
      <c r="P132" s="23"/>
      <c r="Q132" s="23"/>
      <c r="R132" s="23" t="str">
        <f>+IFERROR(IF(Tabla59[[#This Row],[En Stock a la fecha de la declaracion]]="NO","NO_APLICA",""),"")</f>
        <v/>
      </c>
      <c r="S132" s="23" t="str">
        <f>+IFERROR(IF(Tabla59[[#This Row],[En Stock a la fecha de la declaracion]]="NO","NO_APLICA",""),"")</f>
        <v/>
      </c>
      <c r="T132" s="23" t="str">
        <f>+IFERROR(IF(Tabla59[[#This Row],[En Stock a la fecha de la declaracion]]="NO","NO_APLICA",""),"")</f>
        <v/>
      </c>
      <c r="U132" s="23" t="str">
        <f>+IFERROR(IF(Tabla59[[#This Row],[En Stock a la fecha de la declaracion]]="NO","NO_APLICA",""),"")</f>
        <v/>
      </c>
      <c r="V132" s="23"/>
    </row>
    <row r="133" spans="2:22">
      <c r="B133" s="52" t="str">
        <f>IF(Tabla59[[#This Row],[N° Autorización SAG]]&lt;&gt;"",CONCATENATE($L$13,"-",$N$13),"")</f>
        <v/>
      </c>
      <c r="C133" s="53" t="str">
        <f>IF(Tabla59[[#This Row],[N° Autorización SAG]]&lt;&gt;"",$L$10,"")</f>
        <v/>
      </c>
      <c r="D133" s="53" t="str">
        <f>IF(Tabla59[[#This Row],[N° Autorización SAG]]&lt;&gt;"",$L$7,"")</f>
        <v/>
      </c>
      <c r="E133" s="53" t="str">
        <f>IF(Tabla59[[#This Row],[N° Autorización SAG]]&lt;&gt;"",$L$8,"")</f>
        <v/>
      </c>
      <c r="F133" s="53" t="str">
        <f>IFERROR(IF(Tabla59[[#This Row],[N° Autorización SAG]]&lt;&gt;"",CONCATENATE($L$13,"-",$N$13,"-",$L$8,"-",$L$10),""),"")</f>
        <v/>
      </c>
      <c r="G133" s="52" t="str">
        <f>IF(Tabla59[[#This Row],[N° Autorización SAG]]&lt;&gt;"",$L$6,"")</f>
        <v/>
      </c>
      <c r="H133" s="55" t="str">
        <f>IF(Tabla59[[#This Row],[N° Autorización SAG]]&lt;&gt;"",$L$11,"")</f>
        <v/>
      </c>
      <c r="I133" s="55" t="str">
        <f>IF(Tabla59[[#This Row],[Nombre Comercial]]&lt;&gt;"",$L$12,"")</f>
        <v/>
      </c>
      <c r="J133" s="30"/>
      <c r="K133" s="28" t="str">
        <f>IF($J133="","",IFERROR(VLOOKUP($J133,Productos_Autorizados[[Nº SAG]:[NOMBRE COMERCIAL ]],2,FALSE),"El N° de autorización no es correcto"))</f>
        <v/>
      </c>
      <c r="L133" s="23"/>
      <c r="M133" s="23"/>
      <c r="N133" s="23"/>
      <c r="O133" s="23"/>
      <c r="P133" s="23"/>
      <c r="Q133" s="23"/>
      <c r="R133" s="23" t="str">
        <f>+IFERROR(IF(Tabla59[[#This Row],[En Stock a la fecha de la declaracion]]="NO","NO_APLICA",""),"")</f>
        <v/>
      </c>
      <c r="S133" s="23" t="str">
        <f>+IFERROR(IF(Tabla59[[#This Row],[En Stock a la fecha de la declaracion]]="NO","NO_APLICA",""),"")</f>
        <v/>
      </c>
      <c r="T133" s="23" t="str">
        <f>+IFERROR(IF(Tabla59[[#This Row],[En Stock a la fecha de la declaracion]]="NO","NO_APLICA",""),"")</f>
        <v/>
      </c>
      <c r="U133" s="23" t="str">
        <f>+IFERROR(IF(Tabla59[[#This Row],[En Stock a la fecha de la declaracion]]="NO","NO_APLICA",""),"")</f>
        <v/>
      </c>
      <c r="V133" s="23"/>
    </row>
    <row r="134" spans="2:22">
      <c r="B134" s="52" t="str">
        <f>IF(Tabla59[[#This Row],[N° Autorización SAG]]&lt;&gt;"",CONCATENATE($L$13,"-",$N$13),"")</f>
        <v/>
      </c>
      <c r="C134" s="53" t="str">
        <f>IF(Tabla59[[#This Row],[N° Autorización SAG]]&lt;&gt;"",$L$10,"")</f>
        <v/>
      </c>
      <c r="D134" s="53" t="str">
        <f>IF(Tabla59[[#This Row],[N° Autorización SAG]]&lt;&gt;"",$L$7,"")</f>
        <v/>
      </c>
      <c r="E134" s="53" t="str">
        <f>IF(Tabla59[[#This Row],[N° Autorización SAG]]&lt;&gt;"",$L$8,"")</f>
        <v/>
      </c>
      <c r="F134" s="53" t="str">
        <f>IFERROR(IF(Tabla59[[#This Row],[N° Autorización SAG]]&lt;&gt;"",CONCATENATE($L$13,"-",$N$13,"-",$L$8,"-",$L$10),""),"")</f>
        <v/>
      </c>
      <c r="G134" s="52" t="str">
        <f>IF(Tabla59[[#This Row],[N° Autorización SAG]]&lt;&gt;"",$L$6,"")</f>
        <v/>
      </c>
      <c r="H134" s="55" t="str">
        <f>IF(Tabla59[[#This Row],[N° Autorización SAG]]&lt;&gt;"",$L$11,"")</f>
        <v/>
      </c>
      <c r="I134" s="55" t="str">
        <f>IF(Tabla59[[#This Row],[Nombre Comercial]]&lt;&gt;"",$L$12,"")</f>
        <v/>
      </c>
      <c r="J134" s="30"/>
      <c r="K134" s="28" t="str">
        <f>IF($J134="","",IFERROR(VLOOKUP($J134,Productos_Autorizados[[Nº SAG]:[NOMBRE COMERCIAL ]],2,FALSE),"El N° de autorización no es correcto"))</f>
        <v/>
      </c>
      <c r="L134" s="23"/>
      <c r="M134" s="23"/>
      <c r="N134" s="23"/>
      <c r="O134" s="23"/>
      <c r="P134" s="23"/>
      <c r="Q134" s="23"/>
      <c r="R134" s="23" t="str">
        <f>+IFERROR(IF(Tabla59[[#This Row],[En Stock a la fecha de la declaracion]]="NO","NO_APLICA",""),"")</f>
        <v/>
      </c>
      <c r="S134" s="23" t="str">
        <f>+IFERROR(IF(Tabla59[[#This Row],[En Stock a la fecha de la declaracion]]="NO","NO_APLICA",""),"")</f>
        <v/>
      </c>
      <c r="T134" s="23" t="str">
        <f>+IFERROR(IF(Tabla59[[#This Row],[En Stock a la fecha de la declaracion]]="NO","NO_APLICA",""),"")</f>
        <v/>
      </c>
      <c r="U134" s="23" t="str">
        <f>+IFERROR(IF(Tabla59[[#This Row],[En Stock a la fecha de la declaracion]]="NO","NO_APLICA",""),"")</f>
        <v/>
      </c>
      <c r="V134" s="23"/>
    </row>
    <row r="135" spans="2:22">
      <c r="B135" s="52" t="str">
        <f>IF(Tabla59[[#This Row],[N° Autorización SAG]]&lt;&gt;"",CONCATENATE($L$13,"-",$N$13),"")</f>
        <v/>
      </c>
      <c r="C135" s="53" t="str">
        <f>IF(Tabla59[[#This Row],[N° Autorización SAG]]&lt;&gt;"",$L$10,"")</f>
        <v/>
      </c>
      <c r="D135" s="53" t="str">
        <f>IF(Tabla59[[#This Row],[N° Autorización SAG]]&lt;&gt;"",$L$7,"")</f>
        <v/>
      </c>
      <c r="E135" s="53" t="str">
        <f>IF(Tabla59[[#This Row],[N° Autorización SAG]]&lt;&gt;"",$L$8,"")</f>
        <v/>
      </c>
      <c r="F135" s="53" t="str">
        <f>IFERROR(IF(Tabla59[[#This Row],[N° Autorización SAG]]&lt;&gt;"",CONCATENATE($L$13,"-",$N$13,"-",$L$8,"-",$L$10),""),"")</f>
        <v/>
      </c>
      <c r="G135" s="52" t="str">
        <f>IF(Tabla59[[#This Row],[N° Autorización SAG]]&lt;&gt;"",$L$6,"")</f>
        <v/>
      </c>
      <c r="H135" s="55" t="str">
        <f>IF(Tabla59[[#This Row],[N° Autorización SAG]]&lt;&gt;"",$L$11,"")</f>
        <v/>
      </c>
      <c r="I135" s="55" t="str">
        <f>IF(Tabla59[[#This Row],[Nombre Comercial]]&lt;&gt;"",$L$12,"")</f>
        <v/>
      </c>
      <c r="J135" s="30"/>
      <c r="K135" s="28" t="str">
        <f>IF($J135="","",IFERROR(VLOOKUP($J135,Productos_Autorizados[[Nº SAG]:[NOMBRE COMERCIAL ]],2,FALSE),"El N° de autorización no es correcto"))</f>
        <v/>
      </c>
      <c r="L135" s="23"/>
      <c r="M135" s="23"/>
      <c r="N135" s="23"/>
      <c r="O135" s="23"/>
      <c r="P135" s="23"/>
      <c r="Q135" s="23"/>
      <c r="R135" s="23" t="str">
        <f>+IFERROR(IF(Tabla59[[#This Row],[En Stock a la fecha de la declaracion]]="NO","NO_APLICA",""),"")</f>
        <v/>
      </c>
      <c r="S135" s="23" t="str">
        <f>+IFERROR(IF(Tabla59[[#This Row],[En Stock a la fecha de la declaracion]]="NO","NO_APLICA",""),"")</f>
        <v/>
      </c>
      <c r="T135" s="23" t="str">
        <f>+IFERROR(IF(Tabla59[[#This Row],[En Stock a la fecha de la declaracion]]="NO","NO_APLICA",""),"")</f>
        <v/>
      </c>
      <c r="U135" s="23" t="str">
        <f>+IFERROR(IF(Tabla59[[#This Row],[En Stock a la fecha de la declaracion]]="NO","NO_APLICA",""),"")</f>
        <v/>
      </c>
      <c r="V135" s="23"/>
    </row>
    <row r="136" spans="2:22">
      <c r="B136" s="52" t="str">
        <f>IF(Tabla59[[#This Row],[N° Autorización SAG]]&lt;&gt;"",CONCATENATE($L$13,"-",$N$13),"")</f>
        <v/>
      </c>
      <c r="C136" s="53" t="str">
        <f>IF(Tabla59[[#This Row],[N° Autorización SAG]]&lt;&gt;"",$L$10,"")</f>
        <v/>
      </c>
      <c r="D136" s="53" t="str">
        <f>IF(Tabla59[[#This Row],[N° Autorización SAG]]&lt;&gt;"",$L$7,"")</f>
        <v/>
      </c>
      <c r="E136" s="53" t="str">
        <f>IF(Tabla59[[#This Row],[N° Autorización SAG]]&lt;&gt;"",$L$8,"")</f>
        <v/>
      </c>
      <c r="F136" s="53" t="str">
        <f>IFERROR(IF(Tabla59[[#This Row],[N° Autorización SAG]]&lt;&gt;"",CONCATENATE($L$13,"-",$N$13,"-",$L$8,"-",$L$10),""),"")</f>
        <v/>
      </c>
      <c r="G136" s="52" t="str">
        <f>IF(Tabla59[[#This Row],[N° Autorización SAG]]&lt;&gt;"",$L$6,"")</f>
        <v/>
      </c>
      <c r="H136" s="55" t="str">
        <f>IF(Tabla59[[#This Row],[N° Autorización SAG]]&lt;&gt;"",$L$11,"")</f>
        <v/>
      </c>
      <c r="I136" s="55" t="str">
        <f>IF(Tabla59[[#This Row],[Nombre Comercial]]&lt;&gt;"",$L$12,"")</f>
        <v/>
      </c>
      <c r="J136" s="30"/>
      <c r="K136" s="28" t="str">
        <f>IF($J136="","",IFERROR(VLOOKUP($J136,Productos_Autorizados[[Nº SAG]:[NOMBRE COMERCIAL ]],2,FALSE),"El N° de autorización no es correcto"))</f>
        <v/>
      </c>
      <c r="L136" s="23"/>
      <c r="M136" s="23"/>
      <c r="N136" s="23"/>
      <c r="O136" s="23"/>
      <c r="P136" s="23"/>
      <c r="Q136" s="23"/>
      <c r="R136" s="23" t="str">
        <f>+IFERROR(IF(Tabla59[[#This Row],[En Stock a la fecha de la declaracion]]="NO","NO_APLICA",""),"")</f>
        <v/>
      </c>
      <c r="S136" s="23" t="str">
        <f>+IFERROR(IF(Tabla59[[#This Row],[En Stock a la fecha de la declaracion]]="NO","NO_APLICA",""),"")</f>
        <v/>
      </c>
      <c r="T136" s="23" t="str">
        <f>+IFERROR(IF(Tabla59[[#This Row],[En Stock a la fecha de la declaracion]]="NO","NO_APLICA",""),"")</f>
        <v/>
      </c>
      <c r="U136" s="23" t="str">
        <f>+IFERROR(IF(Tabla59[[#This Row],[En Stock a la fecha de la declaracion]]="NO","NO_APLICA",""),"")</f>
        <v/>
      </c>
      <c r="V136" s="23"/>
    </row>
    <row r="137" spans="2:22">
      <c r="B137" s="52" t="str">
        <f>IF(Tabla59[[#This Row],[N° Autorización SAG]]&lt;&gt;"",CONCATENATE($L$13,"-",$N$13),"")</f>
        <v/>
      </c>
      <c r="C137" s="53" t="str">
        <f>IF(Tabla59[[#This Row],[N° Autorización SAG]]&lt;&gt;"",$L$10,"")</f>
        <v/>
      </c>
      <c r="D137" s="53" t="str">
        <f>IF(Tabla59[[#This Row],[N° Autorización SAG]]&lt;&gt;"",$L$7,"")</f>
        <v/>
      </c>
      <c r="E137" s="53" t="str">
        <f>IF(Tabla59[[#This Row],[N° Autorización SAG]]&lt;&gt;"",$L$8,"")</f>
        <v/>
      </c>
      <c r="F137" s="53" t="str">
        <f>IFERROR(IF(Tabla59[[#This Row],[N° Autorización SAG]]&lt;&gt;"",CONCATENATE($L$13,"-",$N$13,"-",$L$8,"-",$L$10),""),"")</f>
        <v/>
      </c>
      <c r="G137" s="52" t="str">
        <f>IF(Tabla59[[#This Row],[N° Autorización SAG]]&lt;&gt;"",$L$6,"")</f>
        <v/>
      </c>
      <c r="H137" s="55" t="str">
        <f>IF(Tabla59[[#This Row],[N° Autorización SAG]]&lt;&gt;"",$L$11,"")</f>
        <v/>
      </c>
      <c r="I137" s="55" t="str">
        <f>IF(Tabla59[[#This Row],[Nombre Comercial]]&lt;&gt;"",$L$12,"")</f>
        <v/>
      </c>
      <c r="J137" s="30"/>
      <c r="K137" s="28" t="str">
        <f>IF($J137="","",IFERROR(VLOOKUP($J137,Productos_Autorizados[[Nº SAG]:[NOMBRE COMERCIAL ]],2,FALSE),"El N° de autorización no es correcto"))</f>
        <v/>
      </c>
      <c r="L137" s="23"/>
      <c r="M137" s="23"/>
      <c r="N137" s="23"/>
      <c r="O137" s="23"/>
      <c r="P137" s="23"/>
      <c r="Q137" s="23"/>
      <c r="R137" s="23" t="str">
        <f>+IFERROR(IF(Tabla59[[#This Row],[En Stock a la fecha de la declaracion]]="NO","NO_APLICA",""),"")</f>
        <v/>
      </c>
      <c r="S137" s="23" t="str">
        <f>+IFERROR(IF(Tabla59[[#This Row],[En Stock a la fecha de la declaracion]]="NO","NO_APLICA",""),"")</f>
        <v/>
      </c>
      <c r="T137" s="23" t="str">
        <f>+IFERROR(IF(Tabla59[[#This Row],[En Stock a la fecha de la declaracion]]="NO","NO_APLICA",""),"")</f>
        <v/>
      </c>
      <c r="U137" s="23" t="str">
        <f>+IFERROR(IF(Tabla59[[#This Row],[En Stock a la fecha de la declaracion]]="NO","NO_APLICA",""),"")</f>
        <v/>
      </c>
      <c r="V137" s="23"/>
    </row>
    <row r="138" spans="2:22">
      <c r="B138" s="52" t="str">
        <f>IF(Tabla59[[#This Row],[N° Autorización SAG]]&lt;&gt;"",CONCATENATE($L$13,"-",$N$13),"")</f>
        <v/>
      </c>
      <c r="C138" s="53" t="str">
        <f>IF(Tabla59[[#This Row],[N° Autorización SAG]]&lt;&gt;"",$L$10,"")</f>
        <v/>
      </c>
      <c r="D138" s="53" t="str">
        <f>IF(Tabla59[[#This Row],[N° Autorización SAG]]&lt;&gt;"",$L$7,"")</f>
        <v/>
      </c>
      <c r="E138" s="53" t="str">
        <f>IF(Tabla59[[#This Row],[N° Autorización SAG]]&lt;&gt;"",$L$8,"")</f>
        <v/>
      </c>
      <c r="F138" s="53" t="str">
        <f>IFERROR(IF(Tabla59[[#This Row],[N° Autorización SAG]]&lt;&gt;"",CONCATENATE($L$13,"-",$N$13,"-",$L$8,"-",$L$10),""),"")</f>
        <v/>
      </c>
      <c r="G138" s="52" t="str">
        <f>IF(Tabla59[[#This Row],[N° Autorización SAG]]&lt;&gt;"",$L$6,"")</f>
        <v/>
      </c>
      <c r="H138" s="55" t="str">
        <f>IF(Tabla59[[#This Row],[N° Autorización SAG]]&lt;&gt;"",$L$11,"")</f>
        <v/>
      </c>
      <c r="I138" s="55" t="str">
        <f>IF(Tabla59[[#This Row],[Nombre Comercial]]&lt;&gt;"",$L$12,"")</f>
        <v/>
      </c>
      <c r="J138" s="30"/>
      <c r="K138" s="28" t="str">
        <f>IF($J138="","",IFERROR(VLOOKUP($J138,Productos_Autorizados[[Nº SAG]:[NOMBRE COMERCIAL ]],2,FALSE),"El N° de autorización no es correcto"))</f>
        <v/>
      </c>
      <c r="L138" s="23"/>
      <c r="M138" s="23"/>
      <c r="N138" s="23"/>
      <c r="O138" s="23"/>
      <c r="P138" s="23"/>
      <c r="Q138" s="23"/>
      <c r="R138" s="23" t="str">
        <f>+IFERROR(IF(Tabla59[[#This Row],[En Stock a la fecha de la declaracion]]="NO","NO_APLICA",""),"")</f>
        <v/>
      </c>
      <c r="S138" s="23" t="str">
        <f>+IFERROR(IF(Tabla59[[#This Row],[En Stock a la fecha de la declaracion]]="NO","NO_APLICA",""),"")</f>
        <v/>
      </c>
      <c r="T138" s="23" t="str">
        <f>+IFERROR(IF(Tabla59[[#This Row],[En Stock a la fecha de la declaracion]]="NO","NO_APLICA",""),"")</f>
        <v/>
      </c>
      <c r="U138" s="23" t="str">
        <f>+IFERROR(IF(Tabla59[[#This Row],[En Stock a la fecha de la declaracion]]="NO","NO_APLICA",""),"")</f>
        <v/>
      </c>
      <c r="V138" s="23"/>
    </row>
    <row r="139" spans="2:22">
      <c r="B139" s="52" t="str">
        <f>IF(Tabla59[[#This Row],[N° Autorización SAG]]&lt;&gt;"",CONCATENATE($L$13,"-",$N$13),"")</f>
        <v/>
      </c>
      <c r="C139" s="53" t="str">
        <f>IF(Tabla59[[#This Row],[N° Autorización SAG]]&lt;&gt;"",$L$10,"")</f>
        <v/>
      </c>
      <c r="D139" s="53" t="str">
        <f>IF(Tabla59[[#This Row],[N° Autorización SAG]]&lt;&gt;"",$L$7,"")</f>
        <v/>
      </c>
      <c r="E139" s="53" t="str">
        <f>IF(Tabla59[[#This Row],[N° Autorización SAG]]&lt;&gt;"",$L$8,"")</f>
        <v/>
      </c>
      <c r="F139" s="53" t="str">
        <f>IFERROR(IF(Tabla59[[#This Row],[N° Autorización SAG]]&lt;&gt;"",CONCATENATE($L$13,"-",$N$13,"-",$L$8,"-",$L$10),""),"")</f>
        <v/>
      </c>
      <c r="G139" s="52" t="str">
        <f>IF(Tabla59[[#This Row],[N° Autorización SAG]]&lt;&gt;"",$L$6,"")</f>
        <v/>
      </c>
      <c r="H139" s="55" t="str">
        <f>IF(Tabla59[[#This Row],[N° Autorización SAG]]&lt;&gt;"",$L$11,"")</f>
        <v/>
      </c>
      <c r="I139" s="55" t="str">
        <f>IF(Tabla59[[#This Row],[Nombre Comercial]]&lt;&gt;"",$L$12,"")</f>
        <v/>
      </c>
      <c r="J139" s="30"/>
      <c r="K139" s="28" t="str">
        <f>IF($J139="","",IFERROR(VLOOKUP($J139,Productos_Autorizados[[Nº SAG]:[NOMBRE COMERCIAL ]],2,FALSE),"El N° de autorización no es correcto"))</f>
        <v/>
      </c>
      <c r="L139" s="23"/>
      <c r="M139" s="23"/>
      <c r="N139" s="23"/>
      <c r="O139" s="23"/>
      <c r="P139" s="23"/>
      <c r="Q139" s="23"/>
      <c r="R139" s="23" t="str">
        <f>+IFERROR(IF(Tabla59[[#This Row],[En Stock a la fecha de la declaracion]]="NO","NO_APLICA",""),"")</f>
        <v/>
      </c>
      <c r="S139" s="23" t="str">
        <f>+IFERROR(IF(Tabla59[[#This Row],[En Stock a la fecha de la declaracion]]="NO","NO_APLICA",""),"")</f>
        <v/>
      </c>
      <c r="T139" s="23" t="str">
        <f>+IFERROR(IF(Tabla59[[#This Row],[En Stock a la fecha de la declaracion]]="NO","NO_APLICA",""),"")</f>
        <v/>
      </c>
      <c r="U139" s="23" t="str">
        <f>+IFERROR(IF(Tabla59[[#This Row],[En Stock a la fecha de la declaracion]]="NO","NO_APLICA",""),"")</f>
        <v/>
      </c>
      <c r="V139" s="23"/>
    </row>
    <row r="140" spans="2:22">
      <c r="B140" s="52" t="str">
        <f>IF(Tabla59[[#This Row],[N° Autorización SAG]]&lt;&gt;"",CONCATENATE($L$13,"-",$N$13),"")</f>
        <v/>
      </c>
      <c r="C140" s="53" t="str">
        <f>IF(Tabla59[[#This Row],[N° Autorización SAG]]&lt;&gt;"",$L$10,"")</f>
        <v/>
      </c>
      <c r="D140" s="53" t="str">
        <f>IF(Tabla59[[#This Row],[N° Autorización SAG]]&lt;&gt;"",$L$7,"")</f>
        <v/>
      </c>
      <c r="E140" s="53" t="str">
        <f>IF(Tabla59[[#This Row],[N° Autorización SAG]]&lt;&gt;"",$L$8,"")</f>
        <v/>
      </c>
      <c r="F140" s="53" t="str">
        <f>IFERROR(IF(Tabla59[[#This Row],[N° Autorización SAG]]&lt;&gt;"",CONCATENATE($L$13,"-",$N$13,"-",$L$8,"-",$L$10),""),"")</f>
        <v/>
      </c>
      <c r="G140" s="52" t="str">
        <f>IF(Tabla59[[#This Row],[N° Autorización SAG]]&lt;&gt;"",$L$6,"")</f>
        <v/>
      </c>
      <c r="H140" s="55" t="str">
        <f>IF(Tabla59[[#This Row],[N° Autorización SAG]]&lt;&gt;"",$L$11,"")</f>
        <v/>
      </c>
      <c r="I140" s="55" t="str">
        <f>IF(Tabla59[[#This Row],[Nombre Comercial]]&lt;&gt;"",$L$12,"")</f>
        <v/>
      </c>
      <c r="J140" s="30"/>
      <c r="K140" s="28" t="str">
        <f>IF($J140="","",IFERROR(VLOOKUP($J140,Productos_Autorizados[[Nº SAG]:[NOMBRE COMERCIAL ]],2,FALSE),"El N° de autorización no es correcto"))</f>
        <v/>
      </c>
      <c r="L140" s="23"/>
      <c r="M140" s="23"/>
      <c r="N140" s="23"/>
      <c r="O140" s="23"/>
      <c r="P140" s="23"/>
      <c r="Q140" s="23"/>
      <c r="R140" s="23" t="str">
        <f>+IFERROR(IF(Tabla59[[#This Row],[En Stock a la fecha de la declaracion]]="NO","NO_APLICA",""),"")</f>
        <v/>
      </c>
      <c r="S140" s="23" t="str">
        <f>+IFERROR(IF(Tabla59[[#This Row],[En Stock a la fecha de la declaracion]]="NO","NO_APLICA",""),"")</f>
        <v/>
      </c>
      <c r="T140" s="23" t="str">
        <f>+IFERROR(IF(Tabla59[[#This Row],[En Stock a la fecha de la declaracion]]="NO","NO_APLICA",""),"")</f>
        <v/>
      </c>
      <c r="U140" s="23" t="str">
        <f>+IFERROR(IF(Tabla59[[#This Row],[En Stock a la fecha de la declaracion]]="NO","NO_APLICA",""),"")</f>
        <v/>
      </c>
      <c r="V140" s="23"/>
    </row>
    <row r="141" spans="2:22">
      <c r="B141" s="52" t="str">
        <f>IF(Tabla59[[#This Row],[N° Autorización SAG]]&lt;&gt;"",CONCATENATE($L$13,"-",$N$13),"")</f>
        <v/>
      </c>
      <c r="C141" s="53" t="str">
        <f>IF(Tabla59[[#This Row],[N° Autorización SAG]]&lt;&gt;"",$L$10,"")</f>
        <v/>
      </c>
      <c r="D141" s="53" t="str">
        <f>IF(Tabla59[[#This Row],[N° Autorización SAG]]&lt;&gt;"",$L$7,"")</f>
        <v/>
      </c>
      <c r="E141" s="53" t="str">
        <f>IF(Tabla59[[#This Row],[N° Autorización SAG]]&lt;&gt;"",$L$8,"")</f>
        <v/>
      </c>
      <c r="F141" s="53" t="str">
        <f>IFERROR(IF(Tabla59[[#This Row],[N° Autorización SAG]]&lt;&gt;"",CONCATENATE($L$13,"-",$N$13,"-",$L$8,"-",$L$10),""),"")</f>
        <v/>
      </c>
      <c r="G141" s="52" t="str">
        <f>IF(Tabla59[[#This Row],[N° Autorización SAG]]&lt;&gt;"",$L$6,"")</f>
        <v/>
      </c>
      <c r="H141" s="55" t="str">
        <f>IF(Tabla59[[#This Row],[N° Autorización SAG]]&lt;&gt;"",$L$11,"")</f>
        <v/>
      </c>
      <c r="I141" s="55" t="str">
        <f>IF(Tabla59[[#This Row],[Nombre Comercial]]&lt;&gt;"",$L$12,"")</f>
        <v/>
      </c>
      <c r="J141" s="30"/>
      <c r="K141" s="28" t="str">
        <f>IF($J141="","",IFERROR(VLOOKUP($J141,Productos_Autorizados[[Nº SAG]:[NOMBRE COMERCIAL ]],2,FALSE),"El N° de autorización no es correcto"))</f>
        <v/>
      </c>
      <c r="L141" s="23"/>
      <c r="M141" s="23"/>
      <c r="N141" s="23"/>
      <c r="O141" s="23"/>
      <c r="P141" s="23"/>
      <c r="Q141" s="23"/>
      <c r="R141" s="23" t="str">
        <f>+IFERROR(IF(Tabla59[[#This Row],[En Stock a la fecha de la declaracion]]="NO","NO_APLICA",""),"")</f>
        <v/>
      </c>
      <c r="S141" s="23" t="str">
        <f>+IFERROR(IF(Tabla59[[#This Row],[En Stock a la fecha de la declaracion]]="NO","NO_APLICA",""),"")</f>
        <v/>
      </c>
      <c r="T141" s="23" t="str">
        <f>+IFERROR(IF(Tabla59[[#This Row],[En Stock a la fecha de la declaracion]]="NO","NO_APLICA",""),"")</f>
        <v/>
      </c>
      <c r="U141" s="23" t="str">
        <f>+IFERROR(IF(Tabla59[[#This Row],[En Stock a la fecha de la declaracion]]="NO","NO_APLICA",""),"")</f>
        <v/>
      </c>
      <c r="V141" s="23"/>
    </row>
    <row r="142" spans="2:22">
      <c r="B142" s="52" t="str">
        <f>IF(Tabla59[[#This Row],[N° Autorización SAG]]&lt;&gt;"",CONCATENATE($L$13,"-",$N$13),"")</f>
        <v/>
      </c>
      <c r="C142" s="53" t="str">
        <f>IF(Tabla59[[#This Row],[N° Autorización SAG]]&lt;&gt;"",$L$10,"")</f>
        <v/>
      </c>
      <c r="D142" s="53" t="str">
        <f>IF(Tabla59[[#This Row],[N° Autorización SAG]]&lt;&gt;"",$L$7,"")</f>
        <v/>
      </c>
      <c r="E142" s="53" t="str">
        <f>IF(Tabla59[[#This Row],[N° Autorización SAG]]&lt;&gt;"",$L$8,"")</f>
        <v/>
      </c>
      <c r="F142" s="53" t="str">
        <f>IFERROR(IF(Tabla59[[#This Row],[N° Autorización SAG]]&lt;&gt;"",CONCATENATE($L$13,"-",$N$13,"-",$L$8,"-",$L$10),""),"")</f>
        <v/>
      </c>
      <c r="G142" s="52" t="str">
        <f>IF(Tabla59[[#This Row],[N° Autorización SAG]]&lt;&gt;"",$L$6,"")</f>
        <v/>
      </c>
      <c r="H142" s="55" t="str">
        <f>IF(Tabla59[[#This Row],[N° Autorización SAG]]&lt;&gt;"",$L$11,"")</f>
        <v/>
      </c>
      <c r="I142" s="55" t="str">
        <f>IF(Tabla59[[#This Row],[Nombre Comercial]]&lt;&gt;"",$L$12,"")</f>
        <v/>
      </c>
      <c r="J142" s="30"/>
      <c r="K142" s="28" t="str">
        <f>IF($J142="","",IFERROR(VLOOKUP($J142,Productos_Autorizados[[Nº SAG]:[NOMBRE COMERCIAL ]],2,FALSE),"El N° de autorización no es correcto"))</f>
        <v/>
      </c>
      <c r="L142" s="23"/>
      <c r="M142" s="23"/>
      <c r="N142" s="23"/>
      <c r="O142" s="23"/>
      <c r="P142" s="23"/>
      <c r="Q142" s="23"/>
      <c r="R142" s="23" t="str">
        <f>+IFERROR(IF(Tabla59[[#This Row],[En Stock a la fecha de la declaracion]]="NO","NO_APLICA",""),"")</f>
        <v/>
      </c>
      <c r="S142" s="23" t="str">
        <f>+IFERROR(IF(Tabla59[[#This Row],[En Stock a la fecha de la declaracion]]="NO","NO_APLICA",""),"")</f>
        <v/>
      </c>
      <c r="T142" s="23" t="str">
        <f>+IFERROR(IF(Tabla59[[#This Row],[En Stock a la fecha de la declaracion]]="NO","NO_APLICA",""),"")</f>
        <v/>
      </c>
      <c r="U142" s="23" t="str">
        <f>+IFERROR(IF(Tabla59[[#This Row],[En Stock a la fecha de la declaracion]]="NO","NO_APLICA",""),"")</f>
        <v/>
      </c>
      <c r="V142" s="23"/>
    </row>
    <row r="143" spans="2:22">
      <c r="B143" s="52" t="str">
        <f>IF(Tabla59[[#This Row],[N° Autorización SAG]]&lt;&gt;"",CONCATENATE($L$13,"-",$N$13),"")</f>
        <v/>
      </c>
      <c r="C143" s="53" t="str">
        <f>IF(Tabla59[[#This Row],[N° Autorización SAG]]&lt;&gt;"",$L$10,"")</f>
        <v/>
      </c>
      <c r="D143" s="53" t="str">
        <f>IF(Tabla59[[#This Row],[N° Autorización SAG]]&lt;&gt;"",$L$7,"")</f>
        <v/>
      </c>
      <c r="E143" s="53" t="str">
        <f>IF(Tabla59[[#This Row],[N° Autorización SAG]]&lt;&gt;"",$L$8,"")</f>
        <v/>
      </c>
      <c r="F143" s="53" t="str">
        <f>IFERROR(IF(Tabla59[[#This Row],[N° Autorización SAG]]&lt;&gt;"",CONCATENATE($L$13,"-",$N$13,"-",$L$8,"-",$L$10),""),"")</f>
        <v/>
      </c>
      <c r="G143" s="52" t="str">
        <f>IF(Tabla59[[#This Row],[N° Autorización SAG]]&lt;&gt;"",$L$6,"")</f>
        <v/>
      </c>
      <c r="H143" s="55" t="str">
        <f>IF(Tabla59[[#This Row],[N° Autorización SAG]]&lt;&gt;"",$L$11,"")</f>
        <v/>
      </c>
      <c r="I143" s="55" t="str">
        <f>IF(Tabla59[[#This Row],[Nombre Comercial]]&lt;&gt;"",$L$12,"")</f>
        <v/>
      </c>
      <c r="J143" s="30"/>
      <c r="K143" s="28" t="str">
        <f>IF($J143="","",IFERROR(VLOOKUP($J143,Productos_Autorizados[[Nº SAG]:[NOMBRE COMERCIAL ]],2,FALSE),"El N° de autorización no es correcto"))</f>
        <v/>
      </c>
      <c r="L143" s="23"/>
      <c r="M143" s="23"/>
      <c r="N143" s="23"/>
      <c r="O143" s="23"/>
      <c r="P143" s="23"/>
      <c r="Q143" s="23"/>
      <c r="R143" s="23" t="str">
        <f>+IFERROR(IF(Tabla59[[#This Row],[En Stock a la fecha de la declaracion]]="NO","NO_APLICA",""),"")</f>
        <v/>
      </c>
      <c r="S143" s="23" t="str">
        <f>+IFERROR(IF(Tabla59[[#This Row],[En Stock a la fecha de la declaracion]]="NO","NO_APLICA",""),"")</f>
        <v/>
      </c>
      <c r="T143" s="23" t="str">
        <f>+IFERROR(IF(Tabla59[[#This Row],[En Stock a la fecha de la declaracion]]="NO","NO_APLICA",""),"")</f>
        <v/>
      </c>
      <c r="U143" s="23" t="str">
        <f>+IFERROR(IF(Tabla59[[#This Row],[En Stock a la fecha de la declaracion]]="NO","NO_APLICA",""),"")</f>
        <v/>
      </c>
      <c r="V143" s="23"/>
    </row>
    <row r="144" spans="2:22">
      <c r="B144" s="52" t="str">
        <f>IF(Tabla59[[#This Row],[N° Autorización SAG]]&lt;&gt;"",CONCATENATE($L$13,"-",$N$13),"")</f>
        <v/>
      </c>
      <c r="C144" s="53" t="str">
        <f>IF(Tabla59[[#This Row],[N° Autorización SAG]]&lt;&gt;"",$L$10,"")</f>
        <v/>
      </c>
      <c r="D144" s="53" t="str">
        <f>IF(Tabla59[[#This Row],[N° Autorización SAG]]&lt;&gt;"",$L$7,"")</f>
        <v/>
      </c>
      <c r="E144" s="53" t="str">
        <f>IF(Tabla59[[#This Row],[N° Autorización SAG]]&lt;&gt;"",$L$8,"")</f>
        <v/>
      </c>
      <c r="F144" s="53" t="str">
        <f>IFERROR(IF(Tabla59[[#This Row],[N° Autorización SAG]]&lt;&gt;"",CONCATENATE($L$13,"-",$N$13,"-",$L$8,"-",$L$10),""),"")</f>
        <v/>
      </c>
      <c r="G144" s="52" t="str">
        <f>IF(Tabla59[[#This Row],[N° Autorización SAG]]&lt;&gt;"",$L$6,"")</f>
        <v/>
      </c>
      <c r="H144" s="55" t="str">
        <f>IF(Tabla59[[#This Row],[N° Autorización SAG]]&lt;&gt;"",$L$11,"")</f>
        <v/>
      </c>
      <c r="I144" s="55" t="str">
        <f>IF(Tabla59[[#This Row],[Nombre Comercial]]&lt;&gt;"",$L$12,"")</f>
        <v/>
      </c>
      <c r="J144" s="30"/>
      <c r="K144" s="28" t="str">
        <f>IF($J144="","",IFERROR(VLOOKUP($J144,Productos_Autorizados[[Nº SAG]:[NOMBRE COMERCIAL ]],2,FALSE),"El N° de autorización no es correcto"))</f>
        <v/>
      </c>
      <c r="L144" s="23"/>
      <c r="M144" s="23"/>
      <c r="N144" s="23"/>
      <c r="O144" s="23"/>
      <c r="P144" s="23"/>
      <c r="Q144" s="23"/>
      <c r="R144" s="23" t="str">
        <f>+IFERROR(IF(Tabla59[[#This Row],[En Stock a la fecha de la declaracion]]="NO","NO_APLICA",""),"")</f>
        <v/>
      </c>
      <c r="S144" s="23" t="str">
        <f>+IFERROR(IF(Tabla59[[#This Row],[En Stock a la fecha de la declaracion]]="NO","NO_APLICA",""),"")</f>
        <v/>
      </c>
      <c r="T144" s="23" t="str">
        <f>+IFERROR(IF(Tabla59[[#This Row],[En Stock a la fecha de la declaracion]]="NO","NO_APLICA",""),"")</f>
        <v/>
      </c>
      <c r="U144" s="23" t="str">
        <f>+IFERROR(IF(Tabla59[[#This Row],[En Stock a la fecha de la declaracion]]="NO","NO_APLICA",""),"")</f>
        <v/>
      </c>
      <c r="V144" s="23"/>
    </row>
    <row r="145" spans="2:22">
      <c r="B145" s="52" t="str">
        <f>IF(Tabla59[[#This Row],[N° Autorización SAG]]&lt;&gt;"",CONCATENATE($L$13,"-",$N$13),"")</f>
        <v/>
      </c>
      <c r="C145" s="53" t="str">
        <f>IF(Tabla59[[#This Row],[N° Autorización SAG]]&lt;&gt;"",$L$10,"")</f>
        <v/>
      </c>
      <c r="D145" s="53" t="str">
        <f>IF(Tabla59[[#This Row],[N° Autorización SAG]]&lt;&gt;"",$L$7,"")</f>
        <v/>
      </c>
      <c r="E145" s="53" t="str">
        <f>IF(Tabla59[[#This Row],[N° Autorización SAG]]&lt;&gt;"",$L$8,"")</f>
        <v/>
      </c>
      <c r="F145" s="53" t="str">
        <f>IFERROR(IF(Tabla59[[#This Row],[N° Autorización SAG]]&lt;&gt;"",CONCATENATE($L$13,"-",$N$13,"-",$L$8,"-",$L$10),""),"")</f>
        <v/>
      </c>
      <c r="G145" s="52" t="str">
        <f>IF(Tabla59[[#This Row],[N° Autorización SAG]]&lt;&gt;"",$L$6,"")</f>
        <v/>
      </c>
      <c r="H145" s="55" t="str">
        <f>IF(Tabla59[[#This Row],[N° Autorización SAG]]&lt;&gt;"",$L$11,"")</f>
        <v/>
      </c>
      <c r="I145" s="55" t="str">
        <f>IF(Tabla59[[#This Row],[Nombre Comercial]]&lt;&gt;"",$L$12,"")</f>
        <v/>
      </c>
      <c r="J145" s="30"/>
      <c r="K145" s="28" t="str">
        <f>IF($J145="","",IFERROR(VLOOKUP($J145,Productos_Autorizados[[Nº SAG]:[NOMBRE COMERCIAL ]],2,FALSE),"El N° de autorización no es correcto"))</f>
        <v/>
      </c>
      <c r="L145" s="23"/>
      <c r="M145" s="23"/>
      <c r="N145" s="23"/>
      <c r="O145" s="23"/>
      <c r="P145" s="23"/>
      <c r="Q145" s="23"/>
      <c r="R145" s="23" t="str">
        <f>+IFERROR(IF(Tabla59[[#This Row],[En Stock a la fecha de la declaracion]]="NO","NO_APLICA",""),"")</f>
        <v/>
      </c>
      <c r="S145" s="23" t="str">
        <f>+IFERROR(IF(Tabla59[[#This Row],[En Stock a la fecha de la declaracion]]="NO","NO_APLICA",""),"")</f>
        <v/>
      </c>
      <c r="T145" s="23" t="str">
        <f>+IFERROR(IF(Tabla59[[#This Row],[En Stock a la fecha de la declaracion]]="NO","NO_APLICA",""),"")</f>
        <v/>
      </c>
      <c r="U145" s="23" t="str">
        <f>+IFERROR(IF(Tabla59[[#This Row],[En Stock a la fecha de la declaracion]]="NO","NO_APLICA",""),"")</f>
        <v/>
      </c>
      <c r="V145" s="23"/>
    </row>
    <row r="146" spans="2:22">
      <c r="B146" s="52" t="str">
        <f>IF(Tabla59[[#This Row],[N° Autorización SAG]]&lt;&gt;"",CONCATENATE($L$13,"-",$N$13),"")</f>
        <v/>
      </c>
      <c r="C146" s="53" t="str">
        <f>IF(Tabla59[[#This Row],[N° Autorización SAG]]&lt;&gt;"",$L$10,"")</f>
        <v/>
      </c>
      <c r="D146" s="53" t="str">
        <f>IF(Tabla59[[#This Row],[N° Autorización SAG]]&lt;&gt;"",$L$7,"")</f>
        <v/>
      </c>
      <c r="E146" s="53" t="str">
        <f>IF(Tabla59[[#This Row],[N° Autorización SAG]]&lt;&gt;"",$L$8,"")</f>
        <v/>
      </c>
      <c r="F146" s="53" t="str">
        <f>IFERROR(IF(Tabla59[[#This Row],[N° Autorización SAG]]&lt;&gt;"",CONCATENATE($L$13,"-",$N$13,"-",$L$8,"-",$L$10),""),"")</f>
        <v/>
      </c>
      <c r="G146" s="52" t="str">
        <f>IF(Tabla59[[#This Row],[N° Autorización SAG]]&lt;&gt;"",$L$6,"")</f>
        <v/>
      </c>
      <c r="H146" s="55" t="str">
        <f>IF(Tabla59[[#This Row],[N° Autorización SAG]]&lt;&gt;"",$L$11,"")</f>
        <v/>
      </c>
      <c r="I146" s="55" t="str">
        <f>IF(Tabla59[[#This Row],[Nombre Comercial]]&lt;&gt;"",$L$12,"")</f>
        <v/>
      </c>
      <c r="J146" s="30"/>
      <c r="K146" s="28" t="str">
        <f>IF($J146="","",IFERROR(VLOOKUP($J146,Productos_Autorizados[[Nº SAG]:[NOMBRE COMERCIAL ]],2,FALSE),"El N° de autorización no es correcto"))</f>
        <v/>
      </c>
      <c r="L146" s="23"/>
      <c r="M146" s="23"/>
      <c r="N146" s="23"/>
      <c r="O146" s="23"/>
      <c r="P146" s="23"/>
      <c r="Q146" s="23"/>
      <c r="R146" s="23" t="str">
        <f>+IFERROR(IF(Tabla59[[#This Row],[En Stock a la fecha de la declaracion]]="NO","NO_APLICA",""),"")</f>
        <v/>
      </c>
      <c r="S146" s="23" t="str">
        <f>+IFERROR(IF(Tabla59[[#This Row],[En Stock a la fecha de la declaracion]]="NO","NO_APLICA",""),"")</f>
        <v/>
      </c>
      <c r="T146" s="23" t="str">
        <f>+IFERROR(IF(Tabla59[[#This Row],[En Stock a la fecha de la declaracion]]="NO","NO_APLICA",""),"")</f>
        <v/>
      </c>
      <c r="U146" s="23" t="str">
        <f>+IFERROR(IF(Tabla59[[#This Row],[En Stock a la fecha de la declaracion]]="NO","NO_APLICA",""),"")</f>
        <v/>
      </c>
      <c r="V146" s="23"/>
    </row>
    <row r="147" spans="2:22">
      <c r="B147" s="52" t="str">
        <f>IF(Tabla59[[#This Row],[N° Autorización SAG]]&lt;&gt;"",CONCATENATE($L$13,"-",$N$13),"")</f>
        <v/>
      </c>
      <c r="C147" s="53" t="str">
        <f>IF(Tabla59[[#This Row],[N° Autorización SAG]]&lt;&gt;"",$L$10,"")</f>
        <v/>
      </c>
      <c r="D147" s="53" t="str">
        <f>IF(Tabla59[[#This Row],[N° Autorización SAG]]&lt;&gt;"",$L$7,"")</f>
        <v/>
      </c>
      <c r="E147" s="53" t="str">
        <f>IF(Tabla59[[#This Row],[N° Autorización SAG]]&lt;&gt;"",$L$8,"")</f>
        <v/>
      </c>
      <c r="F147" s="53" t="str">
        <f>IFERROR(IF(Tabla59[[#This Row],[N° Autorización SAG]]&lt;&gt;"",CONCATENATE($L$13,"-",$N$13,"-",$L$8,"-",$L$10),""),"")</f>
        <v/>
      </c>
      <c r="G147" s="52" t="str">
        <f>IF(Tabla59[[#This Row],[N° Autorización SAG]]&lt;&gt;"",$L$6,"")</f>
        <v/>
      </c>
      <c r="H147" s="55" t="str">
        <f>IF(Tabla59[[#This Row],[N° Autorización SAG]]&lt;&gt;"",$L$11,"")</f>
        <v/>
      </c>
      <c r="I147" s="55" t="str">
        <f>IF(Tabla59[[#This Row],[Nombre Comercial]]&lt;&gt;"",$L$12,"")</f>
        <v/>
      </c>
      <c r="J147" s="30"/>
      <c r="K147" s="28" t="str">
        <f>IF($J147="","",IFERROR(VLOOKUP($J147,Productos_Autorizados[[Nº SAG]:[NOMBRE COMERCIAL ]],2,FALSE),"El N° de autorización no es correcto"))</f>
        <v/>
      </c>
      <c r="L147" s="23"/>
      <c r="M147" s="23"/>
      <c r="N147" s="23"/>
      <c r="O147" s="23"/>
      <c r="P147" s="23"/>
      <c r="Q147" s="23"/>
      <c r="R147" s="23" t="str">
        <f>+IFERROR(IF(Tabla59[[#This Row],[En Stock a la fecha de la declaracion]]="NO","NO_APLICA",""),"")</f>
        <v/>
      </c>
      <c r="S147" s="23" t="str">
        <f>+IFERROR(IF(Tabla59[[#This Row],[En Stock a la fecha de la declaracion]]="NO","NO_APLICA",""),"")</f>
        <v/>
      </c>
      <c r="T147" s="23" t="str">
        <f>+IFERROR(IF(Tabla59[[#This Row],[En Stock a la fecha de la declaracion]]="NO","NO_APLICA",""),"")</f>
        <v/>
      </c>
      <c r="U147" s="23" t="str">
        <f>+IFERROR(IF(Tabla59[[#This Row],[En Stock a la fecha de la declaracion]]="NO","NO_APLICA",""),"")</f>
        <v/>
      </c>
      <c r="V147" s="23"/>
    </row>
    <row r="148" spans="2:22">
      <c r="B148" s="52" t="str">
        <f>IF(Tabla59[[#This Row],[N° Autorización SAG]]&lt;&gt;"",CONCATENATE($L$13,"-",$N$13),"")</f>
        <v/>
      </c>
      <c r="C148" s="53" t="str">
        <f>IF(Tabla59[[#This Row],[N° Autorización SAG]]&lt;&gt;"",$L$10,"")</f>
        <v/>
      </c>
      <c r="D148" s="53" t="str">
        <f>IF(Tabla59[[#This Row],[N° Autorización SAG]]&lt;&gt;"",$L$7,"")</f>
        <v/>
      </c>
      <c r="E148" s="53" t="str">
        <f>IF(Tabla59[[#This Row],[N° Autorización SAG]]&lt;&gt;"",$L$8,"")</f>
        <v/>
      </c>
      <c r="F148" s="53" t="str">
        <f>IFERROR(IF(Tabla59[[#This Row],[N° Autorización SAG]]&lt;&gt;"",CONCATENATE($L$13,"-",$N$13,"-",$L$8,"-",$L$10),""),"")</f>
        <v/>
      </c>
      <c r="G148" s="52" t="str">
        <f>IF(Tabla59[[#This Row],[N° Autorización SAG]]&lt;&gt;"",$L$6,"")</f>
        <v/>
      </c>
      <c r="H148" s="55" t="str">
        <f>IF(Tabla59[[#This Row],[N° Autorización SAG]]&lt;&gt;"",$L$11,"")</f>
        <v/>
      </c>
      <c r="I148" s="55" t="str">
        <f>IF(Tabla59[[#This Row],[Nombre Comercial]]&lt;&gt;"",$L$12,"")</f>
        <v/>
      </c>
      <c r="J148" s="30"/>
      <c r="K148" s="28" t="str">
        <f>IF($J148="","",IFERROR(VLOOKUP($J148,Productos_Autorizados[[Nº SAG]:[NOMBRE COMERCIAL ]],2,FALSE),"El N° de autorización no es correcto"))</f>
        <v/>
      </c>
      <c r="L148" s="23"/>
      <c r="M148" s="23"/>
      <c r="N148" s="23"/>
      <c r="O148" s="23"/>
      <c r="P148" s="23"/>
      <c r="Q148" s="23"/>
      <c r="R148" s="23" t="str">
        <f>+IFERROR(IF(Tabla59[[#This Row],[En Stock a la fecha de la declaracion]]="NO","NO_APLICA",""),"")</f>
        <v/>
      </c>
      <c r="S148" s="23" t="str">
        <f>+IFERROR(IF(Tabla59[[#This Row],[En Stock a la fecha de la declaracion]]="NO","NO_APLICA",""),"")</f>
        <v/>
      </c>
      <c r="T148" s="23" t="str">
        <f>+IFERROR(IF(Tabla59[[#This Row],[En Stock a la fecha de la declaracion]]="NO","NO_APLICA",""),"")</f>
        <v/>
      </c>
      <c r="U148" s="23" t="str">
        <f>+IFERROR(IF(Tabla59[[#This Row],[En Stock a la fecha de la declaracion]]="NO","NO_APLICA",""),"")</f>
        <v/>
      </c>
      <c r="V148" s="23"/>
    </row>
    <row r="149" spans="2:22">
      <c r="B149" s="52" t="str">
        <f>IF(Tabla59[[#This Row],[N° Autorización SAG]]&lt;&gt;"",CONCATENATE($L$13,"-",$N$13),"")</f>
        <v/>
      </c>
      <c r="C149" s="53" t="str">
        <f>IF(Tabla59[[#This Row],[N° Autorización SAG]]&lt;&gt;"",$L$10,"")</f>
        <v/>
      </c>
      <c r="D149" s="53" t="str">
        <f>IF(Tabla59[[#This Row],[N° Autorización SAG]]&lt;&gt;"",$L$7,"")</f>
        <v/>
      </c>
      <c r="E149" s="53" t="str">
        <f>IF(Tabla59[[#This Row],[N° Autorización SAG]]&lt;&gt;"",$L$8,"")</f>
        <v/>
      </c>
      <c r="F149" s="53" t="str">
        <f>IFERROR(IF(Tabla59[[#This Row],[N° Autorización SAG]]&lt;&gt;"",CONCATENATE($L$13,"-",$N$13,"-",$L$8,"-",$L$10),""),"")</f>
        <v/>
      </c>
      <c r="G149" s="52" t="str">
        <f>IF(Tabla59[[#This Row],[N° Autorización SAG]]&lt;&gt;"",$L$6,"")</f>
        <v/>
      </c>
      <c r="H149" s="55" t="str">
        <f>IF(Tabla59[[#This Row],[N° Autorización SAG]]&lt;&gt;"",$L$11,"")</f>
        <v/>
      </c>
      <c r="I149" s="55" t="str">
        <f>IF(Tabla59[[#This Row],[Nombre Comercial]]&lt;&gt;"",$L$12,"")</f>
        <v/>
      </c>
      <c r="J149" s="30"/>
      <c r="K149" s="28" t="str">
        <f>IF($J149="","",IFERROR(VLOOKUP($J149,Productos_Autorizados[[Nº SAG]:[NOMBRE COMERCIAL ]],2,FALSE),"El N° de autorización no es correcto"))</f>
        <v/>
      </c>
      <c r="L149" s="23"/>
      <c r="M149" s="23"/>
      <c r="N149" s="23"/>
      <c r="O149" s="23"/>
      <c r="P149" s="23"/>
      <c r="Q149" s="23"/>
      <c r="R149" s="23" t="str">
        <f>+IFERROR(IF(Tabla59[[#This Row],[En Stock a la fecha de la declaracion]]="NO","NO_APLICA",""),"")</f>
        <v/>
      </c>
      <c r="S149" s="23" t="str">
        <f>+IFERROR(IF(Tabla59[[#This Row],[En Stock a la fecha de la declaracion]]="NO","NO_APLICA",""),"")</f>
        <v/>
      </c>
      <c r="T149" s="23" t="str">
        <f>+IFERROR(IF(Tabla59[[#This Row],[En Stock a la fecha de la declaracion]]="NO","NO_APLICA",""),"")</f>
        <v/>
      </c>
      <c r="U149" s="23" t="str">
        <f>+IFERROR(IF(Tabla59[[#This Row],[En Stock a la fecha de la declaracion]]="NO","NO_APLICA",""),"")</f>
        <v/>
      </c>
      <c r="V149" s="23"/>
    </row>
    <row r="150" spans="2:22">
      <c r="B150" s="52" t="str">
        <f>IF(Tabla59[[#This Row],[N° Autorización SAG]]&lt;&gt;"",CONCATENATE($L$13,"-",$N$13),"")</f>
        <v/>
      </c>
      <c r="C150" s="53" t="str">
        <f>IF(Tabla59[[#This Row],[N° Autorización SAG]]&lt;&gt;"",$L$10,"")</f>
        <v/>
      </c>
      <c r="D150" s="53" t="str">
        <f>IF(Tabla59[[#This Row],[N° Autorización SAG]]&lt;&gt;"",$L$7,"")</f>
        <v/>
      </c>
      <c r="E150" s="53" t="str">
        <f>IF(Tabla59[[#This Row],[N° Autorización SAG]]&lt;&gt;"",$L$8,"")</f>
        <v/>
      </c>
      <c r="F150" s="53" t="str">
        <f>IFERROR(IF(Tabla59[[#This Row],[N° Autorización SAG]]&lt;&gt;"",CONCATENATE($L$13,"-",$N$13,"-",$L$8,"-",$L$10),""),"")</f>
        <v/>
      </c>
      <c r="G150" s="52" t="str">
        <f>IF(Tabla59[[#This Row],[N° Autorización SAG]]&lt;&gt;"",$L$6,"")</f>
        <v/>
      </c>
      <c r="H150" s="55" t="str">
        <f>IF(Tabla59[[#This Row],[N° Autorización SAG]]&lt;&gt;"",$L$11,"")</f>
        <v/>
      </c>
      <c r="I150" s="55" t="str">
        <f>IF(Tabla59[[#This Row],[Nombre Comercial]]&lt;&gt;"",$L$12,"")</f>
        <v/>
      </c>
      <c r="J150" s="30"/>
      <c r="K150" s="28" t="str">
        <f>IF($J150="","",IFERROR(VLOOKUP($J150,Productos_Autorizados[[Nº SAG]:[NOMBRE COMERCIAL ]],2,FALSE),"El N° de autorización no es correcto"))</f>
        <v/>
      </c>
      <c r="L150" s="23"/>
      <c r="M150" s="23"/>
      <c r="N150" s="23"/>
      <c r="O150" s="23"/>
      <c r="P150" s="23"/>
      <c r="Q150" s="23"/>
      <c r="R150" s="23" t="str">
        <f>+IFERROR(IF(Tabla59[[#This Row],[En Stock a la fecha de la declaracion]]="NO","NO_APLICA",""),"")</f>
        <v/>
      </c>
      <c r="S150" s="23" t="str">
        <f>+IFERROR(IF(Tabla59[[#This Row],[En Stock a la fecha de la declaracion]]="NO","NO_APLICA",""),"")</f>
        <v/>
      </c>
      <c r="T150" s="23" t="str">
        <f>+IFERROR(IF(Tabla59[[#This Row],[En Stock a la fecha de la declaracion]]="NO","NO_APLICA",""),"")</f>
        <v/>
      </c>
      <c r="U150" s="23" t="str">
        <f>+IFERROR(IF(Tabla59[[#This Row],[En Stock a la fecha de la declaracion]]="NO","NO_APLICA",""),"")</f>
        <v/>
      </c>
      <c r="V150" s="23"/>
    </row>
    <row r="151" spans="2:22">
      <c r="B151" s="52" t="str">
        <f>IF(Tabla59[[#This Row],[N° Autorización SAG]]&lt;&gt;"",CONCATENATE($L$13,"-",$N$13),"")</f>
        <v/>
      </c>
      <c r="C151" s="53" t="str">
        <f>IF(Tabla59[[#This Row],[N° Autorización SAG]]&lt;&gt;"",$L$10,"")</f>
        <v/>
      </c>
      <c r="D151" s="53" t="str">
        <f>IF(Tabla59[[#This Row],[N° Autorización SAG]]&lt;&gt;"",$L$7,"")</f>
        <v/>
      </c>
      <c r="E151" s="53" t="str">
        <f>IF(Tabla59[[#This Row],[N° Autorización SAG]]&lt;&gt;"",$L$8,"")</f>
        <v/>
      </c>
      <c r="F151" s="53" t="str">
        <f>IFERROR(IF(Tabla59[[#This Row],[N° Autorización SAG]]&lt;&gt;"",CONCATENATE($L$13,"-",$N$13,"-",$L$8,"-",$L$10),""),"")</f>
        <v/>
      </c>
      <c r="G151" s="52" t="str">
        <f>IF(Tabla59[[#This Row],[N° Autorización SAG]]&lt;&gt;"",$L$6,"")</f>
        <v/>
      </c>
      <c r="H151" s="55" t="str">
        <f>IF(Tabla59[[#This Row],[N° Autorización SAG]]&lt;&gt;"",$L$11,"")</f>
        <v/>
      </c>
      <c r="I151" s="55" t="str">
        <f>IF(Tabla59[[#This Row],[Nombre Comercial]]&lt;&gt;"",$L$12,"")</f>
        <v/>
      </c>
      <c r="J151" s="30"/>
      <c r="K151" s="28" t="str">
        <f>IF($J151="","",IFERROR(VLOOKUP($J151,Productos_Autorizados[[Nº SAG]:[NOMBRE COMERCIAL ]],2,FALSE),"El N° de autorización no es correcto"))</f>
        <v/>
      </c>
      <c r="L151" s="23"/>
      <c r="M151" s="23"/>
      <c r="N151" s="23"/>
      <c r="O151" s="23"/>
      <c r="P151" s="23"/>
      <c r="Q151" s="23"/>
      <c r="R151" s="23" t="str">
        <f>+IFERROR(IF(Tabla59[[#This Row],[En Stock a la fecha de la declaracion]]="NO","NO_APLICA",""),"")</f>
        <v/>
      </c>
      <c r="S151" s="23" t="str">
        <f>+IFERROR(IF(Tabla59[[#This Row],[En Stock a la fecha de la declaracion]]="NO","NO_APLICA",""),"")</f>
        <v/>
      </c>
      <c r="T151" s="23" t="str">
        <f>+IFERROR(IF(Tabla59[[#This Row],[En Stock a la fecha de la declaracion]]="NO","NO_APLICA",""),"")</f>
        <v/>
      </c>
      <c r="U151" s="23" t="str">
        <f>+IFERROR(IF(Tabla59[[#This Row],[En Stock a la fecha de la declaracion]]="NO","NO_APLICA",""),"")</f>
        <v/>
      </c>
      <c r="V151" s="23"/>
    </row>
    <row r="152" spans="2:22">
      <c r="B152" s="52" t="str">
        <f>IF(Tabla59[[#This Row],[N° Autorización SAG]]&lt;&gt;"",CONCATENATE($L$13,"-",$N$13),"")</f>
        <v/>
      </c>
      <c r="C152" s="53" t="str">
        <f>IF(Tabla59[[#This Row],[N° Autorización SAG]]&lt;&gt;"",$L$10,"")</f>
        <v/>
      </c>
      <c r="D152" s="53" t="str">
        <f>IF(Tabla59[[#This Row],[N° Autorización SAG]]&lt;&gt;"",$L$7,"")</f>
        <v/>
      </c>
      <c r="E152" s="53" t="str">
        <f>IF(Tabla59[[#This Row],[N° Autorización SAG]]&lt;&gt;"",$L$8,"")</f>
        <v/>
      </c>
      <c r="F152" s="53" t="str">
        <f>IFERROR(IF(Tabla59[[#This Row],[N° Autorización SAG]]&lt;&gt;"",CONCATENATE($L$13,"-",$N$13,"-",$L$8,"-",$L$10),""),"")</f>
        <v/>
      </c>
      <c r="G152" s="52" t="str">
        <f>IF(Tabla59[[#This Row],[N° Autorización SAG]]&lt;&gt;"",$L$6,"")</f>
        <v/>
      </c>
      <c r="H152" s="55" t="str">
        <f>IF(Tabla59[[#This Row],[N° Autorización SAG]]&lt;&gt;"",$L$11,"")</f>
        <v/>
      </c>
      <c r="I152" s="55" t="str">
        <f>IF(Tabla59[[#This Row],[Nombre Comercial]]&lt;&gt;"",$L$12,"")</f>
        <v/>
      </c>
      <c r="J152" s="30"/>
      <c r="K152" s="28" t="str">
        <f>IF($J152="","",IFERROR(VLOOKUP($J152,Productos_Autorizados[[Nº SAG]:[NOMBRE COMERCIAL ]],2,FALSE),"El N° de autorización no es correcto"))</f>
        <v/>
      </c>
      <c r="L152" s="23"/>
      <c r="M152" s="23"/>
      <c r="N152" s="23"/>
      <c r="O152" s="23"/>
      <c r="P152" s="23"/>
      <c r="Q152" s="23"/>
      <c r="R152" s="23" t="str">
        <f>+IFERROR(IF(Tabla59[[#This Row],[En Stock a la fecha de la declaracion]]="NO","NO_APLICA",""),"")</f>
        <v/>
      </c>
      <c r="S152" s="23" t="str">
        <f>+IFERROR(IF(Tabla59[[#This Row],[En Stock a la fecha de la declaracion]]="NO","NO_APLICA",""),"")</f>
        <v/>
      </c>
      <c r="T152" s="23" t="str">
        <f>+IFERROR(IF(Tabla59[[#This Row],[En Stock a la fecha de la declaracion]]="NO","NO_APLICA",""),"")</f>
        <v/>
      </c>
      <c r="U152" s="23" t="str">
        <f>+IFERROR(IF(Tabla59[[#This Row],[En Stock a la fecha de la declaracion]]="NO","NO_APLICA",""),"")</f>
        <v/>
      </c>
      <c r="V152" s="23"/>
    </row>
    <row r="153" spans="2:22">
      <c r="B153" s="52" t="str">
        <f>IF(Tabla59[[#This Row],[N° Autorización SAG]]&lt;&gt;"",CONCATENATE($L$13,"-",$N$13),"")</f>
        <v/>
      </c>
      <c r="C153" s="53" t="str">
        <f>IF(Tabla59[[#This Row],[N° Autorización SAG]]&lt;&gt;"",$L$10,"")</f>
        <v/>
      </c>
      <c r="D153" s="53" t="str">
        <f>IF(Tabla59[[#This Row],[N° Autorización SAG]]&lt;&gt;"",$L$7,"")</f>
        <v/>
      </c>
      <c r="E153" s="53" t="str">
        <f>IF(Tabla59[[#This Row],[N° Autorización SAG]]&lt;&gt;"",$L$8,"")</f>
        <v/>
      </c>
      <c r="F153" s="53" t="str">
        <f>IFERROR(IF(Tabla59[[#This Row],[N° Autorización SAG]]&lt;&gt;"",CONCATENATE($L$13,"-",$N$13,"-",$L$8,"-",$L$10),""),"")</f>
        <v/>
      </c>
      <c r="G153" s="52" t="str">
        <f>IF(Tabla59[[#This Row],[N° Autorización SAG]]&lt;&gt;"",$L$6,"")</f>
        <v/>
      </c>
      <c r="H153" s="55" t="str">
        <f>IF(Tabla59[[#This Row],[N° Autorización SAG]]&lt;&gt;"",$L$11,"")</f>
        <v/>
      </c>
      <c r="I153" s="55" t="str">
        <f>IF(Tabla59[[#This Row],[Nombre Comercial]]&lt;&gt;"",$L$12,"")</f>
        <v/>
      </c>
      <c r="J153" s="30"/>
      <c r="K153" s="28" t="str">
        <f>IF($J153="","",IFERROR(VLOOKUP($J153,Productos_Autorizados[[Nº SAG]:[NOMBRE COMERCIAL ]],2,FALSE),"El N° de autorización no es correcto"))</f>
        <v/>
      </c>
      <c r="L153" s="23"/>
      <c r="M153" s="23"/>
      <c r="N153" s="23"/>
      <c r="O153" s="23"/>
      <c r="P153" s="23"/>
      <c r="Q153" s="23"/>
      <c r="R153" s="23" t="str">
        <f>+IFERROR(IF(Tabla59[[#This Row],[En Stock a la fecha de la declaracion]]="NO","NO_APLICA",""),"")</f>
        <v/>
      </c>
      <c r="S153" s="23" t="str">
        <f>+IFERROR(IF(Tabla59[[#This Row],[En Stock a la fecha de la declaracion]]="NO","NO_APLICA",""),"")</f>
        <v/>
      </c>
      <c r="T153" s="23" t="str">
        <f>+IFERROR(IF(Tabla59[[#This Row],[En Stock a la fecha de la declaracion]]="NO","NO_APLICA",""),"")</f>
        <v/>
      </c>
      <c r="U153" s="23" t="str">
        <f>+IFERROR(IF(Tabla59[[#This Row],[En Stock a la fecha de la declaracion]]="NO","NO_APLICA",""),"")</f>
        <v/>
      </c>
      <c r="V153" s="23"/>
    </row>
    <row r="154" spans="2:22">
      <c r="B154" s="52" t="str">
        <f>IF(Tabla59[[#This Row],[N° Autorización SAG]]&lt;&gt;"",CONCATENATE($L$13,"-",$N$13),"")</f>
        <v/>
      </c>
      <c r="C154" s="53" t="str">
        <f>IF(Tabla59[[#This Row],[N° Autorización SAG]]&lt;&gt;"",$L$10,"")</f>
        <v/>
      </c>
      <c r="D154" s="53" t="str">
        <f>IF(Tabla59[[#This Row],[N° Autorización SAG]]&lt;&gt;"",$L$7,"")</f>
        <v/>
      </c>
      <c r="E154" s="53" t="str">
        <f>IF(Tabla59[[#This Row],[N° Autorización SAG]]&lt;&gt;"",$L$8,"")</f>
        <v/>
      </c>
      <c r="F154" s="53" t="str">
        <f>IFERROR(IF(Tabla59[[#This Row],[N° Autorización SAG]]&lt;&gt;"",CONCATENATE($L$13,"-",$N$13,"-",$L$8,"-",$L$10),""),"")</f>
        <v/>
      </c>
      <c r="G154" s="52" t="str">
        <f>IF(Tabla59[[#This Row],[N° Autorización SAG]]&lt;&gt;"",$L$6,"")</f>
        <v/>
      </c>
      <c r="H154" s="55" t="str">
        <f>IF(Tabla59[[#This Row],[N° Autorización SAG]]&lt;&gt;"",$L$11,"")</f>
        <v/>
      </c>
      <c r="I154" s="55" t="str">
        <f>IF(Tabla59[[#This Row],[Nombre Comercial]]&lt;&gt;"",$L$12,"")</f>
        <v/>
      </c>
      <c r="J154" s="30"/>
      <c r="K154" s="28" t="str">
        <f>IF($J154="","",IFERROR(VLOOKUP($J154,Productos_Autorizados[[Nº SAG]:[NOMBRE COMERCIAL ]],2,FALSE),"El N° de autorización no es correcto"))</f>
        <v/>
      </c>
      <c r="L154" s="23"/>
      <c r="M154" s="23"/>
      <c r="N154" s="23"/>
      <c r="O154" s="23"/>
      <c r="P154" s="23"/>
      <c r="Q154" s="23"/>
      <c r="R154" s="23" t="str">
        <f>+IFERROR(IF(Tabla59[[#This Row],[En Stock a la fecha de la declaracion]]="NO","NO_APLICA",""),"")</f>
        <v/>
      </c>
      <c r="S154" s="23" t="str">
        <f>+IFERROR(IF(Tabla59[[#This Row],[En Stock a la fecha de la declaracion]]="NO","NO_APLICA",""),"")</f>
        <v/>
      </c>
      <c r="T154" s="23" t="str">
        <f>+IFERROR(IF(Tabla59[[#This Row],[En Stock a la fecha de la declaracion]]="NO","NO_APLICA",""),"")</f>
        <v/>
      </c>
      <c r="U154" s="23" t="str">
        <f>+IFERROR(IF(Tabla59[[#This Row],[En Stock a la fecha de la declaracion]]="NO","NO_APLICA",""),"")</f>
        <v/>
      </c>
      <c r="V154" s="23"/>
    </row>
    <row r="155" spans="2:22">
      <c r="B155" s="52" t="str">
        <f>IF(Tabla59[[#This Row],[N° Autorización SAG]]&lt;&gt;"",CONCATENATE($L$13,"-",$N$13),"")</f>
        <v/>
      </c>
      <c r="C155" s="53" t="str">
        <f>IF(Tabla59[[#This Row],[N° Autorización SAG]]&lt;&gt;"",$L$10,"")</f>
        <v/>
      </c>
      <c r="D155" s="53" t="str">
        <f>IF(Tabla59[[#This Row],[N° Autorización SAG]]&lt;&gt;"",$L$7,"")</f>
        <v/>
      </c>
      <c r="E155" s="53" t="str">
        <f>IF(Tabla59[[#This Row],[N° Autorización SAG]]&lt;&gt;"",$L$8,"")</f>
        <v/>
      </c>
      <c r="F155" s="53" t="str">
        <f>IFERROR(IF(Tabla59[[#This Row],[N° Autorización SAG]]&lt;&gt;"",CONCATENATE($L$13,"-",$N$13,"-",$L$8,"-",$L$10),""),"")</f>
        <v/>
      </c>
      <c r="G155" s="52" t="str">
        <f>IF(Tabla59[[#This Row],[N° Autorización SAG]]&lt;&gt;"",$L$6,"")</f>
        <v/>
      </c>
      <c r="H155" s="55" t="str">
        <f>IF(Tabla59[[#This Row],[N° Autorización SAG]]&lt;&gt;"",$L$11,"")</f>
        <v/>
      </c>
      <c r="I155" s="55" t="str">
        <f>IF(Tabla59[[#This Row],[Nombre Comercial]]&lt;&gt;"",$L$12,"")</f>
        <v/>
      </c>
      <c r="J155" s="30"/>
      <c r="K155" s="28" t="str">
        <f>IF($J155="","",IFERROR(VLOOKUP($J155,Productos_Autorizados[[Nº SAG]:[NOMBRE COMERCIAL ]],2,FALSE),"El N° de autorización no es correcto"))</f>
        <v/>
      </c>
      <c r="L155" s="23"/>
      <c r="M155" s="23"/>
      <c r="N155" s="23"/>
      <c r="O155" s="23"/>
      <c r="P155" s="23"/>
      <c r="Q155" s="23"/>
      <c r="R155" s="23" t="str">
        <f>+IFERROR(IF(Tabla59[[#This Row],[En Stock a la fecha de la declaracion]]="NO","NO_APLICA",""),"")</f>
        <v/>
      </c>
      <c r="S155" s="23" t="str">
        <f>+IFERROR(IF(Tabla59[[#This Row],[En Stock a la fecha de la declaracion]]="NO","NO_APLICA",""),"")</f>
        <v/>
      </c>
      <c r="T155" s="23" t="str">
        <f>+IFERROR(IF(Tabla59[[#This Row],[En Stock a la fecha de la declaracion]]="NO","NO_APLICA",""),"")</f>
        <v/>
      </c>
      <c r="U155" s="23" t="str">
        <f>+IFERROR(IF(Tabla59[[#This Row],[En Stock a la fecha de la declaracion]]="NO","NO_APLICA",""),"")</f>
        <v/>
      </c>
      <c r="V155" s="23"/>
    </row>
    <row r="156" spans="2:22">
      <c r="B156" s="52" t="str">
        <f>IF(Tabla59[[#This Row],[N° Autorización SAG]]&lt;&gt;"",CONCATENATE($L$13,"-",$N$13),"")</f>
        <v/>
      </c>
      <c r="C156" s="53" t="str">
        <f>IF(Tabla59[[#This Row],[N° Autorización SAG]]&lt;&gt;"",$L$10,"")</f>
        <v/>
      </c>
      <c r="D156" s="53" t="str">
        <f>IF(Tabla59[[#This Row],[N° Autorización SAG]]&lt;&gt;"",$L$7,"")</f>
        <v/>
      </c>
      <c r="E156" s="53" t="str">
        <f>IF(Tabla59[[#This Row],[N° Autorización SAG]]&lt;&gt;"",$L$8,"")</f>
        <v/>
      </c>
      <c r="F156" s="53" t="str">
        <f>IFERROR(IF(Tabla59[[#This Row],[N° Autorización SAG]]&lt;&gt;"",CONCATENATE($L$13,"-",$N$13,"-",$L$8,"-",$L$10),""),"")</f>
        <v/>
      </c>
      <c r="G156" s="52" t="str">
        <f>IF(Tabla59[[#This Row],[N° Autorización SAG]]&lt;&gt;"",$L$6,"")</f>
        <v/>
      </c>
      <c r="H156" s="55" t="str">
        <f>IF(Tabla59[[#This Row],[N° Autorización SAG]]&lt;&gt;"",$L$11,"")</f>
        <v/>
      </c>
      <c r="I156" s="55" t="str">
        <f>IF(Tabla59[[#This Row],[Nombre Comercial]]&lt;&gt;"",$L$12,"")</f>
        <v/>
      </c>
      <c r="J156" s="30"/>
      <c r="K156" s="28" t="str">
        <f>IF($J156="","",IFERROR(VLOOKUP($J156,Productos_Autorizados[[Nº SAG]:[NOMBRE COMERCIAL ]],2,FALSE),"El N° de autorización no es correcto"))</f>
        <v/>
      </c>
      <c r="L156" s="23"/>
      <c r="M156" s="23"/>
      <c r="N156" s="23"/>
      <c r="O156" s="23"/>
      <c r="P156" s="23"/>
      <c r="Q156" s="23"/>
      <c r="R156" s="23" t="str">
        <f>+IFERROR(IF(Tabla59[[#This Row],[En Stock a la fecha de la declaracion]]="NO","NO_APLICA",""),"")</f>
        <v/>
      </c>
      <c r="S156" s="23" t="str">
        <f>+IFERROR(IF(Tabla59[[#This Row],[En Stock a la fecha de la declaracion]]="NO","NO_APLICA",""),"")</f>
        <v/>
      </c>
      <c r="T156" s="23" t="str">
        <f>+IFERROR(IF(Tabla59[[#This Row],[En Stock a la fecha de la declaracion]]="NO","NO_APLICA",""),"")</f>
        <v/>
      </c>
      <c r="U156" s="23" t="str">
        <f>+IFERROR(IF(Tabla59[[#This Row],[En Stock a la fecha de la declaracion]]="NO","NO_APLICA",""),"")</f>
        <v/>
      </c>
      <c r="V156" s="23"/>
    </row>
    <row r="157" spans="2:22">
      <c r="B157" s="52" t="str">
        <f>IF(Tabla59[[#This Row],[N° Autorización SAG]]&lt;&gt;"",CONCATENATE($L$13,"-",$N$13),"")</f>
        <v/>
      </c>
      <c r="C157" s="53" t="str">
        <f>IF(Tabla59[[#This Row],[N° Autorización SAG]]&lt;&gt;"",$L$10,"")</f>
        <v/>
      </c>
      <c r="D157" s="53" t="str">
        <f>IF(Tabla59[[#This Row],[N° Autorización SAG]]&lt;&gt;"",$L$7,"")</f>
        <v/>
      </c>
      <c r="E157" s="53" t="str">
        <f>IF(Tabla59[[#This Row],[N° Autorización SAG]]&lt;&gt;"",$L$8,"")</f>
        <v/>
      </c>
      <c r="F157" s="53" t="str">
        <f>IFERROR(IF(Tabla59[[#This Row],[N° Autorización SAG]]&lt;&gt;"",CONCATENATE($L$13,"-",$N$13,"-",$L$8,"-",$L$10),""),"")</f>
        <v/>
      </c>
      <c r="G157" s="52" t="str">
        <f>IF(Tabla59[[#This Row],[N° Autorización SAG]]&lt;&gt;"",$L$6,"")</f>
        <v/>
      </c>
      <c r="H157" s="55" t="str">
        <f>IF(Tabla59[[#This Row],[N° Autorización SAG]]&lt;&gt;"",$L$11,"")</f>
        <v/>
      </c>
      <c r="I157" s="55" t="str">
        <f>IF(Tabla59[[#This Row],[Nombre Comercial]]&lt;&gt;"",$L$12,"")</f>
        <v/>
      </c>
      <c r="J157" s="30"/>
      <c r="K157" s="28" t="str">
        <f>IF($J157="","",IFERROR(VLOOKUP($J157,Productos_Autorizados[[Nº SAG]:[NOMBRE COMERCIAL ]],2,FALSE),"El N° de autorización no es correcto"))</f>
        <v/>
      </c>
      <c r="L157" s="23"/>
      <c r="M157" s="23"/>
      <c r="N157" s="23"/>
      <c r="O157" s="23"/>
      <c r="P157" s="23"/>
      <c r="Q157" s="23"/>
      <c r="R157" s="23" t="str">
        <f>+IFERROR(IF(Tabla59[[#This Row],[En Stock a la fecha de la declaracion]]="NO","NO_APLICA",""),"")</f>
        <v/>
      </c>
      <c r="S157" s="23" t="str">
        <f>+IFERROR(IF(Tabla59[[#This Row],[En Stock a la fecha de la declaracion]]="NO","NO_APLICA",""),"")</f>
        <v/>
      </c>
      <c r="T157" s="23" t="str">
        <f>+IFERROR(IF(Tabla59[[#This Row],[En Stock a la fecha de la declaracion]]="NO","NO_APLICA",""),"")</f>
        <v/>
      </c>
      <c r="U157" s="23" t="str">
        <f>+IFERROR(IF(Tabla59[[#This Row],[En Stock a la fecha de la declaracion]]="NO","NO_APLICA",""),"")</f>
        <v/>
      </c>
      <c r="V157" s="23"/>
    </row>
    <row r="158" spans="2:22">
      <c r="B158" s="52" t="str">
        <f>IF(Tabla59[[#This Row],[N° Autorización SAG]]&lt;&gt;"",CONCATENATE($L$13,"-",$N$13),"")</f>
        <v/>
      </c>
      <c r="C158" s="53" t="str">
        <f>IF(Tabla59[[#This Row],[N° Autorización SAG]]&lt;&gt;"",$L$10,"")</f>
        <v/>
      </c>
      <c r="D158" s="53" t="str">
        <f>IF(Tabla59[[#This Row],[N° Autorización SAG]]&lt;&gt;"",$L$7,"")</f>
        <v/>
      </c>
      <c r="E158" s="53" t="str">
        <f>IF(Tabla59[[#This Row],[N° Autorización SAG]]&lt;&gt;"",$L$8,"")</f>
        <v/>
      </c>
      <c r="F158" s="53" t="str">
        <f>IFERROR(IF(Tabla59[[#This Row],[N° Autorización SAG]]&lt;&gt;"",CONCATENATE($L$13,"-",$N$13,"-",$L$8,"-",$L$10),""),"")</f>
        <v/>
      </c>
      <c r="G158" s="52" t="str">
        <f>IF(Tabla59[[#This Row],[N° Autorización SAG]]&lt;&gt;"",$L$6,"")</f>
        <v/>
      </c>
      <c r="H158" s="55" t="str">
        <f>IF(Tabla59[[#This Row],[N° Autorización SAG]]&lt;&gt;"",$L$11,"")</f>
        <v/>
      </c>
      <c r="I158" s="55" t="str">
        <f>IF(Tabla59[[#This Row],[Nombre Comercial]]&lt;&gt;"",$L$12,"")</f>
        <v/>
      </c>
      <c r="J158" s="30"/>
      <c r="K158" s="28" t="str">
        <f>IF($J158="","",IFERROR(VLOOKUP($J158,Productos_Autorizados[[Nº SAG]:[NOMBRE COMERCIAL ]],2,FALSE),"El N° de autorización no es correcto"))</f>
        <v/>
      </c>
      <c r="L158" s="23"/>
      <c r="M158" s="23"/>
      <c r="N158" s="23"/>
      <c r="O158" s="23"/>
      <c r="P158" s="23"/>
      <c r="Q158" s="23"/>
      <c r="R158" s="23" t="str">
        <f>+IFERROR(IF(Tabla59[[#This Row],[En Stock a la fecha de la declaracion]]="NO","NO_APLICA",""),"")</f>
        <v/>
      </c>
      <c r="S158" s="23" t="str">
        <f>+IFERROR(IF(Tabla59[[#This Row],[En Stock a la fecha de la declaracion]]="NO","NO_APLICA",""),"")</f>
        <v/>
      </c>
      <c r="T158" s="23" t="str">
        <f>+IFERROR(IF(Tabla59[[#This Row],[En Stock a la fecha de la declaracion]]="NO","NO_APLICA",""),"")</f>
        <v/>
      </c>
      <c r="U158" s="23" t="str">
        <f>+IFERROR(IF(Tabla59[[#This Row],[En Stock a la fecha de la declaracion]]="NO","NO_APLICA",""),"")</f>
        <v/>
      </c>
      <c r="V158" s="23"/>
    </row>
    <row r="159" spans="2:22">
      <c r="B159" s="52" t="str">
        <f>IF(Tabla59[[#This Row],[N° Autorización SAG]]&lt;&gt;"",CONCATENATE($L$13,"-",$N$13),"")</f>
        <v/>
      </c>
      <c r="C159" s="53" t="str">
        <f>IF(Tabla59[[#This Row],[N° Autorización SAG]]&lt;&gt;"",$L$10,"")</f>
        <v/>
      </c>
      <c r="D159" s="53" t="str">
        <f>IF(Tabla59[[#This Row],[N° Autorización SAG]]&lt;&gt;"",$L$7,"")</f>
        <v/>
      </c>
      <c r="E159" s="53" t="str">
        <f>IF(Tabla59[[#This Row],[N° Autorización SAG]]&lt;&gt;"",$L$8,"")</f>
        <v/>
      </c>
      <c r="F159" s="53" t="str">
        <f>IFERROR(IF(Tabla59[[#This Row],[N° Autorización SAG]]&lt;&gt;"",CONCATENATE($L$13,"-",$N$13,"-",$L$8,"-",$L$10),""),"")</f>
        <v/>
      </c>
      <c r="G159" s="52" t="str">
        <f>IF(Tabla59[[#This Row],[N° Autorización SAG]]&lt;&gt;"",$L$6,"")</f>
        <v/>
      </c>
      <c r="H159" s="55" t="str">
        <f>IF(Tabla59[[#This Row],[N° Autorización SAG]]&lt;&gt;"",$L$11,"")</f>
        <v/>
      </c>
      <c r="I159" s="55" t="str">
        <f>IF(Tabla59[[#This Row],[Nombre Comercial]]&lt;&gt;"",$L$12,"")</f>
        <v/>
      </c>
      <c r="J159" s="30"/>
      <c r="K159" s="28" t="str">
        <f>IF($J159="","",IFERROR(VLOOKUP($J159,Productos_Autorizados[[Nº SAG]:[NOMBRE COMERCIAL ]],2,FALSE),"El N° de autorización no es correcto"))</f>
        <v/>
      </c>
      <c r="L159" s="23"/>
      <c r="M159" s="23"/>
      <c r="N159" s="23"/>
      <c r="O159" s="23"/>
      <c r="P159" s="23"/>
      <c r="Q159" s="23"/>
      <c r="R159" s="23" t="str">
        <f>+IFERROR(IF(Tabla59[[#This Row],[En Stock a la fecha de la declaracion]]="NO","NO_APLICA",""),"")</f>
        <v/>
      </c>
      <c r="S159" s="23" t="str">
        <f>+IFERROR(IF(Tabla59[[#This Row],[En Stock a la fecha de la declaracion]]="NO","NO_APLICA",""),"")</f>
        <v/>
      </c>
      <c r="T159" s="23" t="str">
        <f>+IFERROR(IF(Tabla59[[#This Row],[En Stock a la fecha de la declaracion]]="NO","NO_APLICA",""),"")</f>
        <v/>
      </c>
      <c r="U159" s="23" t="str">
        <f>+IFERROR(IF(Tabla59[[#This Row],[En Stock a la fecha de la declaracion]]="NO","NO_APLICA",""),"")</f>
        <v/>
      </c>
      <c r="V159" s="23"/>
    </row>
    <row r="160" spans="2:22">
      <c r="B160" s="52" t="str">
        <f>IF(Tabla59[[#This Row],[N° Autorización SAG]]&lt;&gt;"",CONCATENATE($L$13,"-",$N$13),"")</f>
        <v/>
      </c>
      <c r="C160" s="53" t="str">
        <f>IF(Tabla59[[#This Row],[N° Autorización SAG]]&lt;&gt;"",$L$10,"")</f>
        <v/>
      </c>
      <c r="D160" s="53" t="str">
        <f>IF(Tabla59[[#This Row],[N° Autorización SAG]]&lt;&gt;"",$L$7,"")</f>
        <v/>
      </c>
      <c r="E160" s="53" t="str">
        <f>IF(Tabla59[[#This Row],[N° Autorización SAG]]&lt;&gt;"",$L$8,"")</f>
        <v/>
      </c>
      <c r="F160" s="53" t="str">
        <f>IFERROR(IF(Tabla59[[#This Row],[N° Autorización SAG]]&lt;&gt;"",CONCATENATE($L$13,"-",$N$13,"-",$L$8,"-",$L$10),""),"")</f>
        <v/>
      </c>
      <c r="G160" s="52" t="str">
        <f>IF(Tabla59[[#This Row],[N° Autorización SAG]]&lt;&gt;"",$L$6,"")</f>
        <v/>
      </c>
      <c r="H160" s="55" t="str">
        <f>IF(Tabla59[[#This Row],[N° Autorización SAG]]&lt;&gt;"",$L$11,"")</f>
        <v/>
      </c>
      <c r="I160" s="55" t="str">
        <f>IF(Tabla59[[#This Row],[Nombre Comercial]]&lt;&gt;"",$L$12,"")</f>
        <v/>
      </c>
      <c r="J160" s="30"/>
      <c r="K160" s="28" t="str">
        <f>IF($J160="","",IFERROR(VLOOKUP($J160,Productos_Autorizados[[Nº SAG]:[NOMBRE COMERCIAL ]],2,FALSE),"El N° de autorización no es correcto"))</f>
        <v/>
      </c>
      <c r="L160" s="23"/>
      <c r="M160" s="23"/>
      <c r="N160" s="23"/>
      <c r="O160" s="23"/>
      <c r="P160" s="23"/>
      <c r="Q160" s="23"/>
      <c r="R160" s="23" t="str">
        <f>+IFERROR(IF(Tabla59[[#This Row],[En Stock a la fecha de la declaracion]]="NO","NO_APLICA",""),"")</f>
        <v/>
      </c>
      <c r="S160" s="23" t="str">
        <f>+IFERROR(IF(Tabla59[[#This Row],[En Stock a la fecha de la declaracion]]="NO","NO_APLICA",""),"")</f>
        <v/>
      </c>
      <c r="T160" s="23" t="str">
        <f>+IFERROR(IF(Tabla59[[#This Row],[En Stock a la fecha de la declaracion]]="NO","NO_APLICA",""),"")</f>
        <v/>
      </c>
      <c r="U160" s="23" t="str">
        <f>+IFERROR(IF(Tabla59[[#This Row],[En Stock a la fecha de la declaracion]]="NO","NO_APLICA",""),"")</f>
        <v/>
      </c>
      <c r="V160" s="23"/>
    </row>
    <row r="161" spans="2:22">
      <c r="B161" s="52" t="str">
        <f>IF(Tabla59[[#This Row],[N° Autorización SAG]]&lt;&gt;"",CONCATENATE($L$13,"-",$N$13),"")</f>
        <v/>
      </c>
      <c r="C161" s="53" t="str">
        <f>IF(Tabla59[[#This Row],[N° Autorización SAG]]&lt;&gt;"",$L$10,"")</f>
        <v/>
      </c>
      <c r="D161" s="53" t="str">
        <f>IF(Tabla59[[#This Row],[N° Autorización SAG]]&lt;&gt;"",$L$7,"")</f>
        <v/>
      </c>
      <c r="E161" s="53" t="str">
        <f>IF(Tabla59[[#This Row],[N° Autorización SAG]]&lt;&gt;"",$L$8,"")</f>
        <v/>
      </c>
      <c r="F161" s="53" t="str">
        <f>IFERROR(IF(Tabla59[[#This Row],[N° Autorización SAG]]&lt;&gt;"",CONCATENATE($L$13,"-",$N$13,"-",$L$8,"-",$L$10),""),"")</f>
        <v/>
      </c>
      <c r="G161" s="52" t="str">
        <f>IF(Tabla59[[#This Row],[N° Autorización SAG]]&lt;&gt;"",$L$6,"")</f>
        <v/>
      </c>
      <c r="H161" s="55" t="str">
        <f>IF(Tabla59[[#This Row],[N° Autorización SAG]]&lt;&gt;"",$L$11,"")</f>
        <v/>
      </c>
      <c r="I161" s="55" t="str">
        <f>IF(Tabla59[[#This Row],[Nombre Comercial]]&lt;&gt;"",$L$12,"")</f>
        <v/>
      </c>
      <c r="J161" s="30"/>
      <c r="K161" s="28" t="str">
        <f>IF($J161="","",IFERROR(VLOOKUP($J161,Productos_Autorizados[[Nº SAG]:[NOMBRE COMERCIAL ]],2,FALSE),"El N° de autorización no es correcto"))</f>
        <v/>
      </c>
      <c r="L161" s="23"/>
      <c r="M161" s="23"/>
      <c r="N161" s="23"/>
      <c r="O161" s="23"/>
      <c r="P161" s="23"/>
      <c r="Q161" s="23"/>
      <c r="R161" s="23" t="str">
        <f>+IFERROR(IF(Tabla59[[#This Row],[En Stock a la fecha de la declaracion]]="NO","NO_APLICA",""),"")</f>
        <v/>
      </c>
      <c r="S161" s="23" t="str">
        <f>+IFERROR(IF(Tabla59[[#This Row],[En Stock a la fecha de la declaracion]]="NO","NO_APLICA",""),"")</f>
        <v/>
      </c>
      <c r="T161" s="23" t="str">
        <f>+IFERROR(IF(Tabla59[[#This Row],[En Stock a la fecha de la declaracion]]="NO","NO_APLICA",""),"")</f>
        <v/>
      </c>
      <c r="U161" s="23" t="str">
        <f>+IFERROR(IF(Tabla59[[#This Row],[En Stock a la fecha de la declaracion]]="NO","NO_APLICA",""),"")</f>
        <v/>
      </c>
      <c r="V161" s="23"/>
    </row>
    <row r="162" spans="2:22">
      <c r="B162" s="52" t="str">
        <f>IF(Tabla59[[#This Row],[N° Autorización SAG]]&lt;&gt;"",CONCATENATE($L$13,"-",$N$13),"")</f>
        <v/>
      </c>
      <c r="C162" s="53" t="str">
        <f>IF(Tabla59[[#This Row],[N° Autorización SAG]]&lt;&gt;"",$L$10,"")</f>
        <v/>
      </c>
      <c r="D162" s="53" t="str">
        <f>IF(Tabla59[[#This Row],[N° Autorización SAG]]&lt;&gt;"",$L$7,"")</f>
        <v/>
      </c>
      <c r="E162" s="53" t="str">
        <f>IF(Tabla59[[#This Row],[N° Autorización SAG]]&lt;&gt;"",$L$8,"")</f>
        <v/>
      </c>
      <c r="F162" s="53" t="str">
        <f>IFERROR(IF(Tabla59[[#This Row],[N° Autorización SAG]]&lt;&gt;"",CONCATENATE($L$13,"-",$N$13,"-",$L$8,"-",$L$10),""),"")</f>
        <v/>
      </c>
      <c r="G162" s="52" t="str">
        <f>IF(Tabla59[[#This Row],[N° Autorización SAG]]&lt;&gt;"",$L$6,"")</f>
        <v/>
      </c>
      <c r="H162" s="55" t="str">
        <f>IF(Tabla59[[#This Row],[N° Autorización SAG]]&lt;&gt;"",$L$11,"")</f>
        <v/>
      </c>
      <c r="I162" s="55" t="str">
        <f>IF(Tabla59[[#This Row],[Nombre Comercial]]&lt;&gt;"",$L$12,"")</f>
        <v/>
      </c>
      <c r="J162" s="30"/>
      <c r="K162" s="28" t="str">
        <f>IF($J162="","",IFERROR(VLOOKUP($J162,Productos_Autorizados[[Nº SAG]:[NOMBRE COMERCIAL ]],2,FALSE),"El N° de autorización no es correcto"))</f>
        <v/>
      </c>
      <c r="L162" s="23"/>
      <c r="M162" s="23"/>
      <c r="N162" s="23"/>
      <c r="O162" s="23"/>
      <c r="P162" s="23"/>
      <c r="Q162" s="23"/>
      <c r="R162" s="23" t="str">
        <f>+IFERROR(IF(Tabla59[[#This Row],[En Stock a la fecha de la declaracion]]="NO","NO_APLICA",""),"")</f>
        <v/>
      </c>
      <c r="S162" s="23" t="str">
        <f>+IFERROR(IF(Tabla59[[#This Row],[En Stock a la fecha de la declaracion]]="NO","NO_APLICA",""),"")</f>
        <v/>
      </c>
      <c r="T162" s="23" t="str">
        <f>+IFERROR(IF(Tabla59[[#This Row],[En Stock a la fecha de la declaracion]]="NO","NO_APLICA",""),"")</f>
        <v/>
      </c>
      <c r="U162" s="23" t="str">
        <f>+IFERROR(IF(Tabla59[[#This Row],[En Stock a la fecha de la declaracion]]="NO","NO_APLICA",""),"")</f>
        <v/>
      </c>
      <c r="V162" s="23"/>
    </row>
    <row r="163" spans="2:22">
      <c r="B163" s="52" t="str">
        <f>IF(Tabla59[[#This Row],[N° Autorización SAG]]&lt;&gt;"",CONCATENATE($L$13,"-",$N$13),"")</f>
        <v/>
      </c>
      <c r="C163" s="53" t="str">
        <f>IF(Tabla59[[#This Row],[N° Autorización SAG]]&lt;&gt;"",$L$10,"")</f>
        <v/>
      </c>
      <c r="D163" s="53" t="str">
        <f>IF(Tabla59[[#This Row],[N° Autorización SAG]]&lt;&gt;"",$L$7,"")</f>
        <v/>
      </c>
      <c r="E163" s="53" t="str">
        <f>IF(Tabla59[[#This Row],[N° Autorización SAG]]&lt;&gt;"",$L$8,"")</f>
        <v/>
      </c>
      <c r="F163" s="53" t="str">
        <f>IFERROR(IF(Tabla59[[#This Row],[N° Autorización SAG]]&lt;&gt;"",CONCATENATE($L$13,"-",$N$13,"-",$L$8,"-",$L$10),""),"")</f>
        <v/>
      </c>
      <c r="G163" s="52" t="str">
        <f>IF(Tabla59[[#This Row],[N° Autorización SAG]]&lt;&gt;"",$L$6,"")</f>
        <v/>
      </c>
      <c r="H163" s="55" t="str">
        <f>IF(Tabla59[[#This Row],[N° Autorización SAG]]&lt;&gt;"",$L$11,"")</f>
        <v/>
      </c>
      <c r="I163" s="55" t="str">
        <f>IF(Tabla59[[#This Row],[Nombre Comercial]]&lt;&gt;"",$L$12,"")</f>
        <v/>
      </c>
      <c r="J163" s="30"/>
      <c r="K163" s="28" t="str">
        <f>IF($J163="","",IFERROR(VLOOKUP($J163,Productos_Autorizados[[Nº SAG]:[NOMBRE COMERCIAL ]],2,FALSE),"El N° de autorización no es correcto"))</f>
        <v/>
      </c>
      <c r="L163" s="23"/>
      <c r="M163" s="23"/>
      <c r="N163" s="23"/>
      <c r="O163" s="23"/>
      <c r="P163" s="23"/>
      <c r="Q163" s="23"/>
      <c r="R163" s="23" t="str">
        <f>+IFERROR(IF(Tabla59[[#This Row],[En Stock a la fecha de la declaracion]]="NO","NO_APLICA",""),"")</f>
        <v/>
      </c>
      <c r="S163" s="23" t="str">
        <f>+IFERROR(IF(Tabla59[[#This Row],[En Stock a la fecha de la declaracion]]="NO","NO_APLICA",""),"")</f>
        <v/>
      </c>
      <c r="T163" s="23" t="str">
        <f>+IFERROR(IF(Tabla59[[#This Row],[En Stock a la fecha de la declaracion]]="NO","NO_APLICA",""),"")</f>
        <v/>
      </c>
      <c r="U163" s="23" t="str">
        <f>+IFERROR(IF(Tabla59[[#This Row],[En Stock a la fecha de la declaracion]]="NO","NO_APLICA",""),"")</f>
        <v/>
      </c>
      <c r="V163" s="23"/>
    </row>
    <row r="164" spans="2:22">
      <c r="B164" s="52" t="str">
        <f>IF(Tabla59[[#This Row],[N° Autorización SAG]]&lt;&gt;"",CONCATENATE($L$13,"-",$N$13),"")</f>
        <v/>
      </c>
      <c r="C164" s="53" t="str">
        <f>IF(Tabla59[[#This Row],[N° Autorización SAG]]&lt;&gt;"",$L$10,"")</f>
        <v/>
      </c>
      <c r="D164" s="53" t="str">
        <f>IF(Tabla59[[#This Row],[N° Autorización SAG]]&lt;&gt;"",$L$7,"")</f>
        <v/>
      </c>
      <c r="E164" s="53" t="str">
        <f>IF(Tabla59[[#This Row],[N° Autorización SAG]]&lt;&gt;"",$L$8,"")</f>
        <v/>
      </c>
      <c r="F164" s="53" t="str">
        <f>IFERROR(IF(Tabla59[[#This Row],[N° Autorización SAG]]&lt;&gt;"",CONCATENATE($L$13,"-",$N$13,"-",$L$8,"-",$L$10),""),"")</f>
        <v/>
      </c>
      <c r="G164" s="52" t="str">
        <f>IF(Tabla59[[#This Row],[N° Autorización SAG]]&lt;&gt;"",$L$6,"")</f>
        <v/>
      </c>
      <c r="H164" s="55" t="str">
        <f>IF(Tabla59[[#This Row],[N° Autorización SAG]]&lt;&gt;"",$L$11,"")</f>
        <v/>
      </c>
      <c r="I164" s="55" t="str">
        <f>IF(Tabla59[[#This Row],[Nombre Comercial]]&lt;&gt;"",$L$12,"")</f>
        <v/>
      </c>
      <c r="J164" s="30"/>
      <c r="K164" s="28" t="str">
        <f>IF($J164="","",IFERROR(VLOOKUP($J164,Productos_Autorizados[[Nº SAG]:[NOMBRE COMERCIAL ]],2,FALSE),"El N° de autorización no es correcto"))</f>
        <v/>
      </c>
      <c r="L164" s="23"/>
      <c r="M164" s="23"/>
      <c r="N164" s="23"/>
      <c r="O164" s="23"/>
      <c r="P164" s="23"/>
      <c r="Q164" s="23"/>
      <c r="R164" s="23" t="str">
        <f>+IFERROR(IF(Tabla59[[#This Row],[En Stock a la fecha de la declaracion]]="NO","NO_APLICA",""),"")</f>
        <v/>
      </c>
      <c r="S164" s="23" t="str">
        <f>+IFERROR(IF(Tabla59[[#This Row],[En Stock a la fecha de la declaracion]]="NO","NO_APLICA",""),"")</f>
        <v/>
      </c>
      <c r="T164" s="23" t="str">
        <f>+IFERROR(IF(Tabla59[[#This Row],[En Stock a la fecha de la declaracion]]="NO","NO_APLICA",""),"")</f>
        <v/>
      </c>
      <c r="U164" s="23" t="str">
        <f>+IFERROR(IF(Tabla59[[#This Row],[En Stock a la fecha de la declaracion]]="NO","NO_APLICA",""),"")</f>
        <v/>
      </c>
      <c r="V164" s="23"/>
    </row>
    <row r="165" spans="2:22">
      <c r="B165" s="52" t="str">
        <f>IF(Tabla59[[#This Row],[N° Autorización SAG]]&lt;&gt;"",CONCATENATE($L$13,"-",$N$13),"")</f>
        <v/>
      </c>
      <c r="C165" s="53" t="str">
        <f>IF(Tabla59[[#This Row],[N° Autorización SAG]]&lt;&gt;"",$L$10,"")</f>
        <v/>
      </c>
      <c r="D165" s="53" t="str">
        <f>IF(Tabla59[[#This Row],[N° Autorización SAG]]&lt;&gt;"",$L$7,"")</f>
        <v/>
      </c>
      <c r="E165" s="53" t="str">
        <f>IF(Tabla59[[#This Row],[N° Autorización SAG]]&lt;&gt;"",$L$8,"")</f>
        <v/>
      </c>
      <c r="F165" s="53" t="str">
        <f>IFERROR(IF(Tabla59[[#This Row],[N° Autorización SAG]]&lt;&gt;"",CONCATENATE($L$13,"-",$N$13,"-",$L$8,"-",$L$10),""),"")</f>
        <v/>
      </c>
      <c r="G165" s="52" t="str">
        <f>IF(Tabla59[[#This Row],[N° Autorización SAG]]&lt;&gt;"",$L$6,"")</f>
        <v/>
      </c>
      <c r="H165" s="55" t="str">
        <f>IF(Tabla59[[#This Row],[N° Autorización SAG]]&lt;&gt;"",$L$11,"")</f>
        <v/>
      </c>
      <c r="I165" s="55" t="str">
        <f>IF(Tabla59[[#This Row],[Nombre Comercial]]&lt;&gt;"",$L$12,"")</f>
        <v/>
      </c>
      <c r="J165" s="30"/>
      <c r="K165" s="28" t="str">
        <f>IF($J165="","",IFERROR(VLOOKUP($J165,Productos_Autorizados[[Nº SAG]:[NOMBRE COMERCIAL ]],2,FALSE),"El N° de autorización no es correcto"))</f>
        <v/>
      </c>
      <c r="L165" s="23"/>
      <c r="M165" s="23"/>
      <c r="N165" s="23"/>
      <c r="O165" s="23"/>
      <c r="P165" s="23"/>
      <c r="Q165" s="23"/>
      <c r="R165" s="23" t="str">
        <f>+IFERROR(IF(Tabla59[[#This Row],[En Stock a la fecha de la declaracion]]="NO","NO_APLICA",""),"")</f>
        <v/>
      </c>
      <c r="S165" s="23" t="str">
        <f>+IFERROR(IF(Tabla59[[#This Row],[En Stock a la fecha de la declaracion]]="NO","NO_APLICA",""),"")</f>
        <v/>
      </c>
      <c r="T165" s="23" t="str">
        <f>+IFERROR(IF(Tabla59[[#This Row],[En Stock a la fecha de la declaracion]]="NO","NO_APLICA",""),"")</f>
        <v/>
      </c>
      <c r="U165" s="23" t="str">
        <f>+IFERROR(IF(Tabla59[[#This Row],[En Stock a la fecha de la declaracion]]="NO","NO_APLICA",""),"")</f>
        <v/>
      </c>
      <c r="V165" s="23"/>
    </row>
    <row r="166" spans="2:22">
      <c r="B166" s="52" t="str">
        <f>IF(Tabla59[[#This Row],[N° Autorización SAG]]&lt;&gt;"",CONCATENATE($L$13,"-",$N$13),"")</f>
        <v/>
      </c>
      <c r="C166" s="53" t="str">
        <f>IF(Tabla59[[#This Row],[N° Autorización SAG]]&lt;&gt;"",$L$10,"")</f>
        <v/>
      </c>
      <c r="D166" s="53" t="str">
        <f>IF(Tabla59[[#This Row],[N° Autorización SAG]]&lt;&gt;"",$L$7,"")</f>
        <v/>
      </c>
      <c r="E166" s="53" t="str">
        <f>IF(Tabla59[[#This Row],[N° Autorización SAG]]&lt;&gt;"",$L$8,"")</f>
        <v/>
      </c>
      <c r="F166" s="53" t="str">
        <f>IFERROR(IF(Tabla59[[#This Row],[N° Autorización SAG]]&lt;&gt;"",CONCATENATE($L$13,"-",$N$13,"-",$L$8,"-",$L$10),""),"")</f>
        <v/>
      </c>
      <c r="G166" s="52" t="str">
        <f>IF(Tabla59[[#This Row],[N° Autorización SAG]]&lt;&gt;"",$L$6,"")</f>
        <v/>
      </c>
      <c r="H166" s="55" t="str">
        <f>IF(Tabla59[[#This Row],[N° Autorización SAG]]&lt;&gt;"",$L$11,"")</f>
        <v/>
      </c>
      <c r="I166" s="55" t="str">
        <f>IF(Tabla59[[#This Row],[Nombre Comercial]]&lt;&gt;"",$L$12,"")</f>
        <v/>
      </c>
      <c r="J166" s="30"/>
      <c r="K166" s="28" t="str">
        <f>IF($J166="","",IFERROR(VLOOKUP($J166,Productos_Autorizados[[Nº SAG]:[NOMBRE COMERCIAL ]],2,FALSE),"El N° de autorización no es correcto"))</f>
        <v/>
      </c>
      <c r="L166" s="23"/>
      <c r="M166" s="23"/>
      <c r="N166" s="23"/>
      <c r="O166" s="23"/>
      <c r="P166" s="23"/>
      <c r="Q166" s="23"/>
      <c r="R166" s="23" t="str">
        <f>+IFERROR(IF(Tabla59[[#This Row],[En Stock a la fecha de la declaracion]]="NO","NO_APLICA",""),"")</f>
        <v/>
      </c>
      <c r="S166" s="23" t="str">
        <f>+IFERROR(IF(Tabla59[[#This Row],[En Stock a la fecha de la declaracion]]="NO","NO_APLICA",""),"")</f>
        <v/>
      </c>
      <c r="T166" s="23" t="str">
        <f>+IFERROR(IF(Tabla59[[#This Row],[En Stock a la fecha de la declaracion]]="NO","NO_APLICA",""),"")</f>
        <v/>
      </c>
      <c r="U166" s="23" t="str">
        <f>+IFERROR(IF(Tabla59[[#This Row],[En Stock a la fecha de la declaracion]]="NO","NO_APLICA",""),"")</f>
        <v/>
      </c>
      <c r="V166" s="23"/>
    </row>
    <row r="167" spans="2:22">
      <c r="B167" s="52" t="str">
        <f>IF(Tabla59[[#This Row],[N° Autorización SAG]]&lt;&gt;"",CONCATENATE($L$13,"-",$N$13),"")</f>
        <v/>
      </c>
      <c r="C167" s="53" t="str">
        <f>IF(Tabla59[[#This Row],[N° Autorización SAG]]&lt;&gt;"",$L$10,"")</f>
        <v/>
      </c>
      <c r="D167" s="53" t="str">
        <f>IF(Tabla59[[#This Row],[N° Autorización SAG]]&lt;&gt;"",$L$7,"")</f>
        <v/>
      </c>
      <c r="E167" s="53" t="str">
        <f>IF(Tabla59[[#This Row],[N° Autorización SAG]]&lt;&gt;"",$L$8,"")</f>
        <v/>
      </c>
      <c r="F167" s="53" t="str">
        <f>IFERROR(IF(Tabla59[[#This Row],[N° Autorización SAG]]&lt;&gt;"",CONCATENATE($L$13,"-",$N$13,"-",$L$8,"-",$L$10),""),"")</f>
        <v/>
      </c>
      <c r="G167" s="52" t="str">
        <f>IF(Tabla59[[#This Row],[N° Autorización SAG]]&lt;&gt;"",$L$6,"")</f>
        <v/>
      </c>
      <c r="H167" s="55" t="str">
        <f>IF(Tabla59[[#This Row],[N° Autorización SAG]]&lt;&gt;"",$L$11,"")</f>
        <v/>
      </c>
      <c r="I167" s="55" t="str">
        <f>IF(Tabla59[[#This Row],[Nombre Comercial]]&lt;&gt;"",$L$12,"")</f>
        <v/>
      </c>
      <c r="J167" s="30"/>
      <c r="K167" s="28" t="str">
        <f>IF($J167="","",IFERROR(VLOOKUP($J167,Productos_Autorizados[[Nº SAG]:[NOMBRE COMERCIAL ]],2,FALSE),"El N° de autorización no es correcto"))</f>
        <v/>
      </c>
      <c r="L167" s="23"/>
      <c r="M167" s="23"/>
      <c r="N167" s="23"/>
      <c r="O167" s="23"/>
      <c r="P167" s="23"/>
      <c r="Q167" s="23"/>
      <c r="R167" s="23" t="str">
        <f>+IFERROR(IF(Tabla59[[#This Row],[En Stock a la fecha de la declaracion]]="NO","NO_APLICA",""),"")</f>
        <v/>
      </c>
      <c r="S167" s="23" t="str">
        <f>+IFERROR(IF(Tabla59[[#This Row],[En Stock a la fecha de la declaracion]]="NO","NO_APLICA",""),"")</f>
        <v/>
      </c>
      <c r="T167" s="23" t="str">
        <f>+IFERROR(IF(Tabla59[[#This Row],[En Stock a la fecha de la declaracion]]="NO","NO_APLICA",""),"")</f>
        <v/>
      </c>
      <c r="U167" s="23" t="str">
        <f>+IFERROR(IF(Tabla59[[#This Row],[En Stock a la fecha de la declaracion]]="NO","NO_APLICA",""),"")</f>
        <v/>
      </c>
      <c r="V167" s="23"/>
    </row>
    <row r="168" spans="2:22">
      <c r="B168" s="52" t="str">
        <f>IF(Tabla59[[#This Row],[N° Autorización SAG]]&lt;&gt;"",CONCATENATE($L$13,"-",$N$13),"")</f>
        <v/>
      </c>
      <c r="C168" s="53" t="str">
        <f>IF(Tabla59[[#This Row],[N° Autorización SAG]]&lt;&gt;"",$L$10,"")</f>
        <v/>
      </c>
      <c r="D168" s="53" t="str">
        <f>IF(Tabla59[[#This Row],[N° Autorización SAG]]&lt;&gt;"",$L$7,"")</f>
        <v/>
      </c>
      <c r="E168" s="53" t="str">
        <f>IF(Tabla59[[#This Row],[N° Autorización SAG]]&lt;&gt;"",$L$8,"")</f>
        <v/>
      </c>
      <c r="F168" s="53" t="str">
        <f>IFERROR(IF(Tabla59[[#This Row],[N° Autorización SAG]]&lt;&gt;"",CONCATENATE($L$13,"-",$N$13,"-",$L$8,"-",$L$10),""),"")</f>
        <v/>
      </c>
      <c r="G168" s="52" t="str">
        <f>IF(Tabla59[[#This Row],[N° Autorización SAG]]&lt;&gt;"",$L$6,"")</f>
        <v/>
      </c>
      <c r="H168" s="55" t="str">
        <f>IF(Tabla59[[#This Row],[N° Autorización SAG]]&lt;&gt;"",$L$11,"")</f>
        <v/>
      </c>
      <c r="I168" s="55" t="str">
        <f>IF(Tabla59[[#This Row],[Nombre Comercial]]&lt;&gt;"",$L$12,"")</f>
        <v/>
      </c>
      <c r="J168" s="30"/>
      <c r="K168" s="28" t="str">
        <f>IF($J168="","",IFERROR(VLOOKUP($J168,Productos_Autorizados[[Nº SAG]:[NOMBRE COMERCIAL ]],2,FALSE),"El N° de autorización no es correcto"))</f>
        <v/>
      </c>
      <c r="L168" s="23"/>
      <c r="M168" s="23"/>
      <c r="N168" s="23"/>
      <c r="O168" s="23"/>
      <c r="P168" s="23"/>
      <c r="Q168" s="23"/>
      <c r="R168" s="23" t="str">
        <f>+IFERROR(IF(Tabla59[[#This Row],[En Stock a la fecha de la declaracion]]="NO","NO_APLICA",""),"")</f>
        <v/>
      </c>
      <c r="S168" s="23" t="str">
        <f>+IFERROR(IF(Tabla59[[#This Row],[En Stock a la fecha de la declaracion]]="NO","NO_APLICA",""),"")</f>
        <v/>
      </c>
      <c r="T168" s="23" t="str">
        <f>+IFERROR(IF(Tabla59[[#This Row],[En Stock a la fecha de la declaracion]]="NO","NO_APLICA",""),"")</f>
        <v/>
      </c>
      <c r="U168" s="23" t="str">
        <f>+IFERROR(IF(Tabla59[[#This Row],[En Stock a la fecha de la declaracion]]="NO","NO_APLICA",""),"")</f>
        <v/>
      </c>
      <c r="V168" s="23"/>
    </row>
    <row r="169" spans="2:22">
      <c r="B169" s="52" t="str">
        <f>IF(Tabla59[[#This Row],[N° Autorización SAG]]&lt;&gt;"",CONCATENATE($L$13,"-",$N$13),"")</f>
        <v/>
      </c>
      <c r="C169" s="53" t="str">
        <f>IF(Tabla59[[#This Row],[N° Autorización SAG]]&lt;&gt;"",$L$10,"")</f>
        <v/>
      </c>
      <c r="D169" s="53" t="str">
        <f>IF(Tabla59[[#This Row],[N° Autorización SAG]]&lt;&gt;"",$L$7,"")</f>
        <v/>
      </c>
      <c r="E169" s="53" t="str">
        <f>IF(Tabla59[[#This Row],[N° Autorización SAG]]&lt;&gt;"",$L$8,"")</f>
        <v/>
      </c>
      <c r="F169" s="53" t="str">
        <f>IFERROR(IF(Tabla59[[#This Row],[N° Autorización SAG]]&lt;&gt;"",CONCATENATE($L$13,"-",$N$13,"-",$L$8,"-",$L$10),""),"")</f>
        <v/>
      </c>
      <c r="G169" s="52" t="str">
        <f>IF(Tabla59[[#This Row],[N° Autorización SAG]]&lt;&gt;"",$L$6,"")</f>
        <v/>
      </c>
      <c r="H169" s="55" t="str">
        <f>IF(Tabla59[[#This Row],[N° Autorización SAG]]&lt;&gt;"",$L$11,"")</f>
        <v/>
      </c>
      <c r="I169" s="55" t="str">
        <f>IF(Tabla59[[#This Row],[Nombre Comercial]]&lt;&gt;"",$L$12,"")</f>
        <v/>
      </c>
      <c r="J169" s="30"/>
      <c r="K169" s="28" t="str">
        <f>IF($J169="","",IFERROR(VLOOKUP($J169,Productos_Autorizados[[Nº SAG]:[NOMBRE COMERCIAL ]],2,FALSE),"El N° de autorización no es correcto"))</f>
        <v/>
      </c>
      <c r="L169" s="23"/>
      <c r="M169" s="23"/>
      <c r="N169" s="23"/>
      <c r="O169" s="23"/>
      <c r="P169" s="23"/>
      <c r="Q169" s="23"/>
      <c r="R169" s="23" t="str">
        <f>+IFERROR(IF(Tabla59[[#This Row],[En Stock a la fecha de la declaracion]]="NO","NO_APLICA",""),"")</f>
        <v/>
      </c>
      <c r="S169" s="23" t="str">
        <f>+IFERROR(IF(Tabla59[[#This Row],[En Stock a la fecha de la declaracion]]="NO","NO_APLICA",""),"")</f>
        <v/>
      </c>
      <c r="T169" s="23" t="str">
        <f>+IFERROR(IF(Tabla59[[#This Row],[En Stock a la fecha de la declaracion]]="NO","NO_APLICA",""),"")</f>
        <v/>
      </c>
      <c r="U169" s="23" t="str">
        <f>+IFERROR(IF(Tabla59[[#This Row],[En Stock a la fecha de la declaracion]]="NO","NO_APLICA",""),"")</f>
        <v/>
      </c>
      <c r="V169" s="23"/>
    </row>
    <row r="170" spans="2:22">
      <c r="B170" s="52" t="str">
        <f>IF(Tabla59[[#This Row],[N° Autorización SAG]]&lt;&gt;"",CONCATENATE($L$13,"-",$N$13),"")</f>
        <v/>
      </c>
      <c r="C170" s="53" t="str">
        <f>IF(Tabla59[[#This Row],[N° Autorización SAG]]&lt;&gt;"",$L$10,"")</f>
        <v/>
      </c>
      <c r="D170" s="53" t="str">
        <f>IF(Tabla59[[#This Row],[N° Autorización SAG]]&lt;&gt;"",$L$7,"")</f>
        <v/>
      </c>
      <c r="E170" s="53" t="str">
        <f>IF(Tabla59[[#This Row],[N° Autorización SAG]]&lt;&gt;"",$L$8,"")</f>
        <v/>
      </c>
      <c r="F170" s="53" t="str">
        <f>IFERROR(IF(Tabla59[[#This Row],[N° Autorización SAG]]&lt;&gt;"",CONCATENATE($L$13,"-",$N$13,"-",$L$8,"-",$L$10),""),"")</f>
        <v/>
      </c>
      <c r="G170" s="52" t="str">
        <f>IF(Tabla59[[#This Row],[N° Autorización SAG]]&lt;&gt;"",$L$6,"")</f>
        <v/>
      </c>
      <c r="H170" s="55" t="str">
        <f>IF(Tabla59[[#This Row],[N° Autorización SAG]]&lt;&gt;"",$L$11,"")</f>
        <v/>
      </c>
      <c r="I170" s="55" t="str">
        <f>IF(Tabla59[[#This Row],[Nombre Comercial]]&lt;&gt;"",$L$12,"")</f>
        <v/>
      </c>
      <c r="J170" s="30"/>
      <c r="K170" s="28" t="str">
        <f>IF($J170="","",IFERROR(VLOOKUP($J170,Productos_Autorizados[[Nº SAG]:[NOMBRE COMERCIAL ]],2,FALSE),"El N° de autorización no es correcto"))</f>
        <v/>
      </c>
      <c r="L170" s="23"/>
      <c r="M170" s="23"/>
      <c r="N170" s="23"/>
      <c r="O170" s="23"/>
      <c r="P170" s="23"/>
      <c r="Q170" s="23"/>
      <c r="R170" s="23" t="str">
        <f>+IFERROR(IF(Tabla59[[#This Row],[En Stock a la fecha de la declaracion]]="NO","NO_APLICA",""),"")</f>
        <v/>
      </c>
      <c r="S170" s="23" t="str">
        <f>+IFERROR(IF(Tabla59[[#This Row],[En Stock a la fecha de la declaracion]]="NO","NO_APLICA",""),"")</f>
        <v/>
      </c>
      <c r="T170" s="23" t="str">
        <f>+IFERROR(IF(Tabla59[[#This Row],[En Stock a la fecha de la declaracion]]="NO","NO_APLICA",""),"")</f>
        <v/>
      </c>
      <c r="U170" s="23" t="str">
        <f>+IFERROR(IF(Tabla59[[#This Row],[En Stock a la fecha de la declaracion]]="NO","NO_APLICA",""),"")</f>
        <v/>
      </c>
      <c r="V170" s="23"/>
    </row>
    <row r="171" spans="2:22">
      <c r="B171" s="52" t="str">
        <f>IF(Tabla59[[#This Row],[N° Autorización SAG]]&lt;&gt;"",CONCATENATE($L$13,"-",$N$13),"")</f>
        <v/>
      </c>
      <c r="C171" s="53" t="str">
        <f>IF(Tabla59[[#This Row],[N° Autorización SAG]]&lt;&gt;"",$L$10,"")</f>
        <v/>
      </c>
      <c r="D171" s="53" t="str">
        <f>IF(Tabla59[[#This Row],[N° Autorización SAG]]&lt;&gt;"",$L$7,"")</f>
        <v/>
      </c>
      <c r="E171" s="53" t="str">
        <f>IF(Tabla59[[#This Row],[N° Autorización SAG]]&lt;&gt;"",$L$8,"")</f>
        <v/>
      </c>
      <c r="F171" s="53" t="str">
        <f>IFERROR(IF(Tabla59[[#This Row],[N° Autorización SAG]]&lt;&gt;"",CONCATENATE($L$13,"-",$N$13,"-",$L$8,"-",$L$10),""),"")</f>
        <v/>
      </c>
      <c r="G171" s="52" t="str">
        <f>IF(Tabla59[[#This Row],[N° Autorización SAG]]&lt;&gt;"",$L$6,"")</f>
        <v/>
      </c>
      <c r="H171" s="55" t="str">
        <f>IF(Tabla59[[#This Row],[N° Autorización SAG]]&lt;&gt;"",$L$11,"")</f>
        <v/>
      </c>
      <c r="I171" s="55" t="str">
        <f>IF(Tabla59[[#This Row],[Nombre Comercial]]&lt;&gt;"",$L$12,"")</f>
        <v/>
      </c>
      <c r="J171" s="30"/>
      <c r="K171" s="28" t="str">
        <f>IF($J171="","",IFERROR(VLOOKUP($J171,Productos_Autorizados[[Nº SAG]:[NOMBRE COMERCIAL ]],2,FALSE),"El N° de autorización no es correcto"))</f>
        <v/>
      </c>
      <c r="L171" s="23"/>
      <c r="M171" s="23"/>
      <c r="N171" s="23"/>
      <c r="O171" s="23"/>
      <c r="P171" s="23"/>
      <c r="Q171" s="23"/>
      <c r="R171" s="23" t="str">
        <f>+IFERROR(IF(Tabla59[[#This Row],[En Stock a la fecha de la declaracion]]="NO","NO_APLICA",""),"")</f>
        <v/>
      </c>
      <c r="S171" s="23" t="str">
        <f>+IFERROR(IF(Tabla59[[#This Row],[En Stock a la fecha de la declaracion]]="NO","NO_APLICA",""),"")</f>
        <v/>
      </c>
      <c r="T171" s="23" t="str">
        <f>+IFERROR(IF(Tabla59[[#This Row],[En Stock a la fecha de la declaracion]]="NO","NO_APLICA",""),"")</f>
        <v/>
      </c>
      <c r="U171" s="23" t="str">
        <f>+IFERROR(IF(Tabla59[[#This Row],[En Stock a la fecha de la declaracion]]="NO","NO_APLICA",""),"")</f>
        <v/>
      </c>
      <c r="V171" s="23"/>
    </row>
    <row r="172" spans="2:22">
      <c r="B172" s="52" t="str">
        <f>IF(Tabla59[[#This Row],[N° Autorización SAG]]&lt;&gt;"",CONCATENATE($L$13,"-",$N$13),"")</f>
        <v/>
      </c>
      <c r="C172" s="53" t="str">
        <f>IF(Tabla59[[#This Row],[N° Autorización SAG]]&lt;&gt;"",$L$10,"")</f>
        <v/>
      </c>
      <c r="D172" s="53" t="str">
        <f>IF(Tabla59[[#This Row],[N° Autorización SAG]]&lt;&gt;"",$L$7,"")</f>
        <v/>
      </c>
      <c r="E172" s="53" t="str">
        <f>IF(Tabla59[[#This Row],[N° Autorización SAG]]&lt;&gt;"",$L$8,"")</f>
        <v/>
      </c>
      <c r="F172" s="53" t="str">
        <f>IFERROR(IF(Tabla59[[#This Row],[N° Autorización SAG]]&lt;&gt;"",CONCATENATE($L$13,"-",$N$13,"-",$L$8,"-",$L$10),""),"")</f>
        <v/>
      </c>
      <c r="G172" s="52" t="str">
        <f>IF(Tabla59[[#This Row],[N° Autorización SAG]]&lt;&gt;"",$L$6,"")</f>
        <v/>
      </c>
      <c r="H172" s="55" t="str">
        <f>IF(Tabla59[[#This Row],[N° Autorización SAG]]&lt;&gt;"",$L$11,"")</f>
        <v/>
      </c>
      <c r="I172" s="55" t="str">
        <f>IF(Tabla59[[#This Row],[Nombre Comercial]]&lt;&gt;"",$L$12,"")</f>
        <v/>
      </c>
      <c r="J172" s="30"/>
      <c r="K172" s="28" t="str">
        <f>IF($J172="","",IFERROR(VLOOKUP($J172,Productos_Autorizados[[Nº SAG]:[NOMBRE COMERCIAL ]],2,FALSE),"El N° de autorización no es correcto"))</f>
        <v/>
      </c>
      <c r="L172" s="23"/>
      <c r="M172" s="23"/>
      <c r="N172" s="23"/>
      <c r="O172" s="23"/>
      <c r="P172" s="23"/>
      <c r="Q172" s="23"/>
      <c r="R172" s="23" t="str">
        <f>+IFERROR(IF(Tabla59[[#This Row],[En Stock a la fecha de la declaracion]]="NO","NO_APLICA",""),"")</f>
        <v/>
      </c>
      <c r="S172" s="23" t="str">
        <f>+IFERROR(IF(Tabla59[[#This Row],[En Stock a la fecha de la declaracion]]="NO","NO_APLICA",""),"")</f>
        <v/>
      </c>
      <c r="T172" s="23" t="str">
        <f>+IFERROR(IF(Tabla59[[#This Row],[En Stock a la fecha de la declaracion]]="NO","NO_APLICA",""),"")</f>
        <v/>
      </c>
      <c r="U172" s="23" t="str">
        <f>+IFERROR(IF(Tabla59[[#This Row],[En Stock a la fecha de la declaracion]]="NO","NO_APLICA",""),"")</f>
        <v/>
      </c>
      <c r="V172" s="23"/>
    </row>
    <row r="173" spans="2:22">
      <c r="B173" s="52" t="str">
        <f>IF(Tabla59[[#This Row],[N° Autorización SAG]]&lt;&gt;"",CONCATENATE($L$13,"-",$N$13),"")</f>
        <v/>
      </c>
      <c r="C173" s="53" t="str">
        <f>IF(Tabla59[[#This Row],[N° Autorización SAG]]&lt;&gt;"",$L$10,"")</f>
        <v/>
      </c>
      <c r="D173" s="53" t="str">
        <f>IF(Tabla59[[#This Row],[N° Autorización SAG]]&lt;&gt;"",$L$7,"")</f>
        <v/>
      </c>
      <c r="E173" s="53" t="str">
        <f>IF(Tabla59[[#This Row],[N° Autorización SAG]]&lt;&gt;"",$L$8,"")</f>
        <v/>
      </c>
      <c r="F173" s="53" t="str">
        <f>IFERROR(IF(Tabla59[[#This Row],[N° Autorización SAG]]&lt;&gt;"",CONCATENATE($L$13,"-",$N$13,"-",$L$8,"-",$L$10),""),"")</f>
        <v/>
      </c>
      <c r="G173" s="52" t="str">
        <f>IF(Tabla59[[#This Row],[N° Autorización SAG]]&lt;&gt;"",$L$6,"")</f>
        <v/>
      </c>
      <c r="H173" s="55" t="str">
        <f>IF(Tabla59[[#This Row],[N° Autorización SAG]]&lt;&gt;"",$L$11,"")</f>
        <v/>
      </c>
      <c r="I173" s="55" t="str">
        <f>IF(Tabla59[[#This Row],[Nombre Comercial]]&lt;&gt;"",$L$12,"")</f>
        <v/>
      </c>
      <c r="J173" s="30"/>
      <c r="K173" s="28" t="str">
        <f>IF($J173="","",IFERROR(VLOOKUP($J173,Productos_Autorizados[[Nº SAG]:[NOMBRE COMERCIAL ]],2,FALSE),"El N° de autorización no es correcto"))</f>
        <v/>
      </c>
      <c r="L173" s="23"/>
      <c r="M173" s="23"/>
      <c r="N173" s="23"/>
      <c r="O173" s="23"/>
      <c r="P173" s="23"/>
      <c r="Q173" s="23"/>
      <c r="R173" s="23" t="str">
        <f>+IFERROR(IF(Tabla59[[#This Row],[En Stock a la fecha de la declaracion]]="NO","NO_APLICA",""),"")</f>
        <v/>
      </c>
      <c r="S173" s="23" t="str">
        <f>+IFERROR(IF(Tabla59[[#This Row],[En Stock a la fecha de la declaracion]]="NO","NO_APLICA",""),"")</f>
        <v/>
      </c>
      <c r="T173" s="23" t="str">
        <f>+IFERROR(IF(Tabla59[[#This Row],[En Stock a la fecha de la declaracion]]="NO","NO_APLICA",""),"")</f>
        <v/>
      </c>
      <c r="U173" s="23" t="str">
        <f>+IFERROR(IF(Tabla59[[#This Row],[En Stock a la fecha de la declaracion]]="NO","NO_APLICA",""),"")</f>
        <v/>
      </c>
      <c r="V173" s="23"/>
    </row>
    <row r="174" spans="2:22">
      <c r="B174" s="52" t="str">
        <f>IF(Tabla59[[#This Row],[N° Autorización SAG]]&lt;&gt;"",CONCATENATE($L$13,"-",$N$13),"")</f>
        <v/>
      </c>
      <c r="C174" s="53" t="str">
        <f>IF(Tabla59[[#This Row],[N° Autorización SAG]]&lt;&gt;"",$L$10,"")</f>
        <v/>
      </c>
      <c r="D174" s="53" t="str">
        <f>IF(Tabla59[[#This Row],[N° Autorización SAG]]&lt;&gt;"",$L$7,"")</f>
        <v/>
      </c>
      <c r="E174" s="53" t="str">
        <f>IF(Tabla59[[#This Row],[N° Autorización SAG]]&lt;&gt;"",$L$8,"")</f>
        <v/>
      </c>
      <c r="F174" s="53" t="str">
        <f>IFERROR(IF(Tabla59[[#This Row],[N° Autorización SAG]]&lt;&gt;"",CONCATENATE($L$13,"-",$N$13,"-",$L$8,"-",$L$10),""),"")</f>
        <v/>
      </c>
      <c r="G174" s="52" t="str">
        <f>IF(Tabla59[[#This Row],[N° Autorización SAG]]&lt;&gt;"",$L$6,"")</f>
        <v/>
      </c>
      <c r="H174" s="55" t="str">
        <f>IF(Tabla59[[#This Row],[N° Autorización SAG]]&lt;&gt;"",$L$11,"")</f>
        <v/>
      </c>
      <c r="I174" s="55" t="str">
        <f>IF(Tabla59[[#This Row],[Nombre Comercial]]&lt;&gt;"",$L$12,"")</f>
        <v/>
      </c>
      <c r="J174" s="30"/>
      <c r="K174" s="28" t="str">
        <f>IF($J174="","",IFERROR(VLOOKUP($J174,Productos_Autorizados[[Nº SAG]:[NOMBRE COMERCIAL ]],2,FALSE),"El N° de autorización no es correcto"))</f>
        <v/>
      </c>
      <c r="L174" s="23"/>
      <c r="M174" s="23"/>
      <c r="N174" s="23"/>
      <c r="O174" s="23"/>
      <c r="P174" s="23"/>
      <c r="Q174" s="23"/>
      <c r="R174" s="23" t="str">
        <f>+IFERROR(IF(Tabla59[[#This Row],[En Stock a la fecha de la declaracion]]="NO","NO_APLICA",""),"")</f>
        <v/>
      </c>
      <c r="S174" s="23" t="str">
        <f>+IFERROR(IF(Tabla59[[#This Row],[En Stock a la fecha de la declaracion]]="NO","NO_APLICA",""),"")</f>
        <v/>
      </c>
      <c r="T174" s="23" t="str">
        <f>+IFERROR(IF(Tabla59[[#This Row],[En Stock a la fecha de la declaracion]]="NO","NO_APLICA",""),"")</f>
        <v/>
      </c>
      <c r="U174" s="23" t="str">
        <f>+IFERROR(IF(Tabla59[[#This Row],[En Stock a la fecha de la declaracion]]="NO","NO_APLICA",""),"")</f>
        <v/>
      </c>
      <c r="V174" s="23"/>
    </row>
    <row r="175" spans="2:22">
      <c r="B175" s="52" t="str">
        <f>IF(Tabla59[[#This Row],[N° Autorización SAG]]&lt;&gt;"",CONCATENATE($L$13,"-",$N$13),"")</f>
        <v/>
      </c>
      <c r="C175" s="53" t="str">
        <f>IF(Tabla59[[#This Row],[N° Autorización SAG]]&lt;&gt;"",$L$10,"")</f>
        <v/>
      </c>
      <c r="D175" s="53" t="str">
        <f>IF(Tabla59[[#This Row],[N° Autorización SAG]]&lt;&gt;"",$L$7,"")</f>
        <v/>
      </c>
      <c r="E175" s="53" t="str">
        <f>IF(Tabla59[[#This Row],[N° Autorización SAG]]&lt;&gt;"",$L$8,"")</f>
        <v/>
      </c>
      <c r="F175" s="53" t="str">
        <f>IFERROR(IF(Tabla59[[#This Row],[N° Autorización SAG]]&lt;&gt;"",CONCATENATE($L$13,"-",$N$13,"-",$L$8,"-",$L$10),""),"")</f>
        <v/>
      </c>
      <c r="G175" s="52" t="str">
        <f>IF(Tabla59[[#This Row],[N° Autorización SAG]]&lt;&gt;"",$L$6,"")</f>
        <v/>
      </c>
      <c r="H175" s="55" t="str">
        <f>IF(Tabla59[[#This Row],[N° Autorización SAG]]&lt;&gt;"",$L$11,"")</f>
        <v/>
      </c>
      <c r="I175" s="55" t="str">
        <f>IF(Tabla59[[#This Row],[Nombre Comercial]]&lt;&gt;"",$L$12,"")</f>
        <v/>
      </c>
      <c r="J175" s="30"/>
      <c r="K175" s="28" t="str">
        <f>IF($J175="","",IFERROR(VLOOKUP($J175,Productos_Autorizados[[Nº SAG]:[NOMBRE COMERCIAL ]],2,FALSE),"El N° de autorización no es correcto"))</f>
        <v/>
      </c>
      <c r="L175" s="23"/>
      <c r="M175" s="23"/>
      <c r="N175" s="23"/>
      <c r="O175" s="23"/>
      <c r="P175" s="23"/>
      <c r="Q175" s="23"/>
      <c r="R175" s="23" t="str">
        <f>+IFERROR(IF(Tabla59[[#This Row],[En Stock a la fecha de la declaracion]]="NO","NO_APLICA",""),"")</f>
        <v/>
      </c>
      <c r="S175" s="23" t="str">
        <f>+IFERROR(IF(Tabla59[[#This Row],[En Stock a la fecha de la declaracion]]="NO","NO_APLICA",""),"")</f>
        <v/>
      </c>
      <c r="T175" s="23" t="str">
        <f>+IFERROR(IF(Tabla59[[#This Row],[En Stock a la fecha de la declaracion]]="NO","NO_APLICA",""),"")</f>
        <v/>
      </c>
      <c r="U175" s="23" t="str">
        <f>+IFERROR(IF(Tabla59[[#This Row],[En Stock a la fecha de la declaracion]]="NO","NO_APLICA",""),"")</f>
        <v/>
      </c>
      <c r="V175" s="23"/>
    </row>
    <row r="176" spans="2:22">
      <c r="B176" s="52" t="str">
        <f>IF(Tabla59[[#This Row],[N° Autorización SAG]]&lt;&gt;"",CONCATENATE($L$13,"-",$N$13),"")</f>
        <v/>
      </c>
      <c r="C176" s="53" t="str">
        <f>IF(Tabla59[[#This Row],[N° Autorización SAG]]&lt;&gt;"",$L$10,"")</f>
        <v/>
      </c>
      <c r="D176" s="53" t="str">
        <f>IF(Tabla59[[#This Row],[N° Autorización SAG]]&lt;&gt;"",$L$7,"")</f>
        <v/>
      </c>
      <c r="E176" s="53" t="str">
        <f>IF(Tabla59[[#This Row],[N° Autorización SAG]]&lt;&gt;"",$L$8,"")</f>
        <v/>
      </c>
      <c r="F176" s="53" t="str">
        <f>IFERROR(IF(Tabla59[[#This Row],[N° Autorización SAG]]&lt;&gt;"",CONCATENATE($L$13,"-",$N$13,"-",$L$8,"-",$L$10),""),"")</f>
        <v/>
      </c>
      <c r="G176" s="52" t="str">
        <f>IF(Tabla59[[#This Row],[N° Autorización SAG]]&lt;&gt;"",$L$6,"")</f>
        <v/>
      </c>
      <c r="H176" s="55" t="str">
        <f>IF(Tabla59[[#This Row],[N° Autorización SAG]]&lt;&gt;"",$L$11,"")</f>
        <v/>
      </c>
      <c r="I176" s="55" t="str">
        <f>IF(Tabla59[[#This Row],[Nombre Comercial]]&lt;&gt;"",$L$12,"")</f>
        <v/>
      </c>
      <c r="J176" s="30"/>
      <c r="K176" s="28" t="str">
        <f>IF($J176="","",IFERROR(VLOOKUP($J176,Productos_Autorizados[[Nº SAG]:[NOMBRE COMERCIAL ]],2,FALSE),"El N° de autorización no es correcto"))</f>
        <v/>
      </c>
      <c r="L176" s="23"/>
      <c r="M176" s="23"/>
      <c r="N176" s="23"/>
      <c r="O176" s="23"/>
      <c r="P176" s="23"/>
      <c r="Q176" s="23"/>
      <c r="R176" s="23" t="str">
        <f>+IFERROR(IF(Tabla59[[#This Row],[En Stock a la fecha de la declaracion]]="NO","NO_APLICA",""),"")</f>
        <v/>
      </c>
      <c r="S176" s="23" t="str">
        <f>+IFERROR(IF(Tabla59[[#This Row],[En Stock a la fecha de la declaracion]]="NO","NO_APLICA",""),"")</f>
        <v/>
      </c>
      <c r="T176" s="23" t="str">
        <f>+IFERROR(IF(Tabla59[[#This Row],[En Stock a la fecha de la declaracion]]="NO","NO_APLICA",""),"")</f>
        <v/>
      </c>
      <c r="U176" s="23" t="str">
        <f>+IFERROR(IF(Tabla59[[#This Row],[En Stock a la fecha de la declaracion]]="NO","NO_APLICA",""),"")</f>
        <v/>
      </c>
      <c r="V176" s="23"/>
    </row>
    <row r="177" spans="2:22">
      <c r="B177" s="52" t="str">
        <f>IF(Tabla59[[#This Row],[N° Autorización SAG]]&lt;&gt;"",CONCATENATE($L$13,"-",$N$13),"")</f>
        <v/>
      </c>
      <c r="C177" s="53" t="str">
        <f>IF(Tabla59[[#This Row],[N° Autorización SAG]]&lt;&gt;"",$L$10,"")</f>
        <v/>
      </c>
      <c r="D177" s="53" t="str">
        <f>IF(Tabla59[[#This Row],[N° Autorización SAG]]&lt;&gt;"",$L$7,"")</f>
        <v/>
      </c>
      <c r="E177" s="53" t="str">
        <f>IF(Tabla59[[#This Row],[N° Autorización SAG]]&lt;&gt;"",$L$8,"")</f>
        <v/>
      </c>
      <c r="F177" s="53" t="str">
        <f>IFERROR(IF(Tabla59[[#This Row],[N° Autorización SAG]]&lt;&gt;"",CONCATENATE($L$13,"-",$N$13,"-",$L$8,"-",$L$10),""),"")</f>
        <v/>
      </c>
      <c r="G177" s="52" t="str">
        <f>IF(Tabla59[[#This Row],[N° Autorización SAG]]&lt;&gt;"",$L$6,"")</f>
        <v/>
      </c>
      <c r="H177" s="55" t="str">
        <f>IF(Tabla59[[#This Row],[N° Autorización SAG]]&lt;&gt;"",$L$11,"")</f>
        <v/>
      </c>
      <c r="I177" s="55" t="str">
        <f>IF(Tabla59[[#This Row],[Nombre Comercial]]&lt;&gt;"",$L$12,"")</f>
        <v/>
      </c>
      <c r="J177" s="30"/>
      <c r="K177" s="28" t="str">
        <f>IF($J177="","",IFERROR(VLOOKUP($J177,Productos_Autorizados[[Nº SAG]:[NOMBRE COMERCIAL ]],2,FALSE),"El N° de autorización no es correcto"))</f>
        <v/>
      </c>
      <c r="L177" s="23"/>
      <c r="M177" s="23"/>
      <c r="N177" s="23"/>
      <c r="O177" s="23"/>
      <c r="P177" s="23"/>
      <c r="Q177" s="23"/>
      <c r="R177" s="23" t="str">
        <f>+IFERROR(IF(Tabla59[[#This Row],[En Stock a la fecha de la declaracion]]="NO","NO_APLICA",""),"")</f>
        <v/>
      </c>
      <c r="S177" s="23" t="str">
        <f>+IFERROR(IF(Tabla59[[#This Row],[En Stock a la fecha de la declaracion]]="NO","NO_APLICA",""),"")</f>
        <v/>
      </c>
      <c r="T177" s="23" t="str">
        <f>+IFERROR(IF(Tabla59[[#This Row],[En Stock a la fecha de la declaracion]]="NO","NO_APLICA",""),"")</f>
        <v/>
      </c>
      <c r="U177" s="23" t="str">
        <f>+IFERROR(IF(Tabla59[[#This Row],[En Stock a la fecha de la declaracion]]="NO","NO_APLICA",""),"")</f>
        <v/>
      </c>
      <c r="V177" s="23"/>
    </row>
    <row r="178" spans="2:22">
      <c r="B178" s="52" t="str">
        <f>IF(Tabla59[[#This Row],[N° Autorización SAG]]&lt;&gt;"",CONCATENATE($L$13,"-",$N$13),"")</f>
        <v/>
      </c>
      <c r="C178" s="53" t="str">
        <f>IF(Tabla59[[#This Row],[N° Autorización SAG]]&lt;&gt;"",$L$10,"")</f>
        <v/>
      </c>
      <c r="D178" s="53" t="str">
        <f>IF(Tabla59[[#This Row],[N° Autorización SAG]]&lt;&gt;"",$L$7,"")</f>
        <v/>
      </c>
      <c r="E178" s="53" t="str">
        <f>IF(Tabla59[[#This Row],[N° Autorización SAG]]&lt;&gt;"",$L$8,"")</f>
        <v/>
      </c>
      <c r="F178" s="53" t="str">
        <f>IFERROR(IF(Tabla59[[#This Row],[N° Autorización SAG]]&lt;&gt;"",CONCATENATE($L$13,"-",$N$13,"-",$L$8,"-",$L$10),""),"")</f>
        <v/>
      </c>
      <c r="G178" s="52" t="str">
        <f>IF(Tabla59[[#This Row],[N° Autorización SAG]]&lt;&gt;"",$L$6,"")</f>
        <v/>
      </c>
      <c r="H178" s="55" t="str">
        <f>IF(Tabla59[[#This Row],[N° Autorización SAG]]&lt;&gt;"",$L$11,"")</f>
        <v/>
      </c>
      <c r="I178" s="55" t="str">
        <f>IF(Tabla59[[#This Row],[Nombre Comercial]]&lt;&gt;"",$L$12,"")</f>
        <v/>
      </c>
      <c r="J178" s="30"/>
      <c r="K178" s="28" t="str">
        <f>IF($J178="","",IFERROR(VLOOKUP($J178,Productos_Autorizados[[Nº SAG]:[NOMBRE COMERCIAL ]],2,FALSE),"El N° de autorización no es correcto"))</f>
        <v/>
      </c>
      <c r="L178" s="23"/>
      <c r="M178" s="23"/>
      <c r="N178" s="23"/>
      <c r="O178" s="23"/>
      <c r="P178" s="23"/>
      <c r="Q178" s="23"/>
      <c r="R178" s="23" t="str">
        <f>+IFERROR(IF(Tabla59[[#This Row],[En Stock a la fecha de la declaracion]]="NO","NO_APLICA",""),"")</f>
        <v/>
      </c>
      <c r="S178" s="23" t="str">
        <f>+IFERROR(IF(Tabla59[[#This Row],[En Stock a la fecha de la declaracion]]="NO","NO_APLICA",""),"")</f>
        <v/>
      </c>
      <c r="T178" s="23" t="str">
        <f>+IFERROR(IF(Tabla59[[#This Row],[En Stock a la fecha de la declaracion]]="NO","NO_APLICA",""),"")</f>
        <v/>
      </c>
      <c r="U178" s="23" t="str">
        <f>+IFERROR(IF(Tabla59[[#This Row],[En Stock a la fecha de la declaracion]]="NO","NO_APLICA",""),"")</f>
        <v/>
      </c>
      <c r="V178" s="23"/>
    </row>
    <row r="179" spans="2:22">
      <c r="B179" s="52" t="str">
        <f>IF(Tabla59[[#This Row],[N° Autorización SAG]]&lt;&gt;"",CONCATENATE($L$13,"-",$N$13),"")</f>
        <v/>
      </c>
      <c r="C179" s="53" t="str">
        <f>IF(Tabla59[[#This Row],[N° Autorización SAG]]&lt;&gt;"",$L$10,"")</f>
        <v/>
      </c>
      <c r="D179" s="53" t="str">
        <f>IF(Tabla59[[#This Row],[N° Autorización SAG]]&lt;&gt;"",$L$7,"")</f>
        <v/>
      </c>
      <c r="E179" s="53" t="str">
        <f>IF(Tabla59[[#This Row],[N° Autorización SAG]]&lt;&gt;"",$L$8,"")</f>
        <v/>
      </c>
      <c r="F179" s="53" t="str">
        <f>IFERROR(IF(Tabla59[[#This Row],[N° Autorización SAG]]&lt;&gt;"",CONCATENATE($L$13,"-",$N$13,"-",$L$8,"-",$L$10),""),"")</f>
        <v/>
      </c>
      <c r="G179" s="52" t="str">
        <f>IF(Tabla59[[#This Row],[N° Autorización SAG]]&lt;&gt;"",$L$6,"")</f>
        <v/>
      </c>
      <c r="H179" s="55" t="str">
        <f>IF(Tabla59[[#This Row],[N° Autorización SAG]]&lt;&gt;"",$L$11,"")</f>
        <v/>
      </c>
      <c r="I179" s="55" t="str">
        <f>IF(Tabla59[[#This Row],[Nombre Comercial]]&lt;&gt;"",$L$12,"")</f>
        <v/>
      </c>
      <c r="J179" s="30"/>
      <c r="K179" s="28" t="str">
        <f>IF($J179="","",IFERROR(VLOOKUP($J179,Productos_Autorizados[[Nº SAG]:[NOMBRE COMERCIAL ]],2,FALSE),"El N° de autorización no es correcto"))</f>
        <v/>
      </c>
      <c r="L179" s="23"/>
      <c r="M179" s="23"/>
      <c r="N179" s="23"/>
      <c r="O179" s="23"/>
      <c r="P179" s="23"/>
      <c r="Q179" s="23"/>
      <c r="R179" s="23" t="str">
        <f>+IFERROR(IF(Tabla59[[#This Row],[En Stock a la fecha de la declaracion]]="NO","NO_APLICA",""),"")</f>
        <v/>
      </c>
      <c r="S179" s="23" t="str">
        <f>+IFERROR(IF(Tabla59[[#This Row],[En Stock a la fecha de la declaracion]]="NO","NO_APLICA",""),"")</f>
        <v/>
      </c>
      <c r="T179" s="23" t="str">
        <f>+IFERROR(IF(Tabla59[[#This Row],[En Stock a la fecha de la declaracion]]="NO","NO_APLICA",""),"")</f>
        <v/>
      </c>
      <c r="U179" s="23" t="str">
        <f>+IFERROR(IF(Tabla59[[#This Row],[En Stock a la fecha de la declaracion]]="NO","NO_APLICA",""),"")</f>
        <v/>
      </c>
      <c r="V179" s="23"/>
    </row>
    <row r="180" spans="2:22">
      <c r="B180" s="52" t="str">
        <f>IF(Tabla59[[#This Row],[N° Autorización SAG]]&lt;&gt;"",CONCATENATE($L$13,"-",$N$13),"")</f>
        <v/>
      </c>
      <c r="C180" s="53" t="str">
        <f>IF(Tabla59[[#This Row],[N° Autorización SAG]]&lt;&gt;"",$L$10,"")</f>
        <v/>
      </c>
      <c r="D180" s="53" t="str">
        <f>IF(Tabla59[[#This Row],[N° Autorización SAG]]&lt;&gt;"",$L$7,"")</f>
        <v/>
      </c>
      <c r="E180" s="53" t="str">
        <f>IF(Tabla59[[#This Row],[N° Autorización SAG]]&lt;&gt;"",$L$8,"")</f>
        <v/>
      </c>
      <c r="F180" s="53" t="str">
        <f>IFERROR(IF(Tabla59[[#This Row],[N° Autorización SAG]]&lt;&gt;"",CONCATENATE($L$13,"-",$N$13,"-",$L$8,"-",$L$10),""),"")</f>
        <v/>
      </c>
      <c r="G180" s="52" t="str">
        <f>IF(Tabla59[[#This Row],[N° Autorización SAG]]&lt;&gt;"",$L$6,"")</f>
        <v/>
      </c>
      <c r="H180" s="55" t="str">
        <f>IF(Tabla59[[#This Row],[N° Autorización SAG]]&lt;&gt;"",$L$11,"")</f>
        <v/>
      </c>
      <c r="I180" s="55" t="str">
        <f>IF(Tabla59[[#This Row],[Nombre Comercial]]&lt;&gt;"",$L$12,"")</f>
        <v/>
      </c>
      <c r="J180" s="30"/>
      <c r="K180" s="28" t="str">
        <f>IF($J180="","",IFERROR(VLOOKUP($J180,Productos_Autorizados[[Nº SAG]:[NOMBRE COMERCIAL ]],2,FALSE),"El N° de autorización no es correcto"))</f>
        <v/>
      </c>
      <c r="L180" s="23"/>
      <c r="M180" s="23"/>
      <c r="N180" s="23"/>
      <c r="O180" s="23"/>
      <c r="P180" s="23"/>
      <c r="Q180" s="23"/>
      <c r="R180" s="23" t="str">
        <f>+IFERROR(IF(Tabla59[[#This Row],[En Stock a la fecha de la declaracion]]="NO","NO_APLICA",""),"")</f>
        <v/>
      </c>
      <c r="S180" s="23" t="str">
        <f>+IFERROR(IF(Tabla59[[#This Row],[En Stock a la fecha de la declaracion]]="NO","NO_APLICA",""),"")</f>
        <v/>
      </c>
      <c r="T180" s="23" t="str">
        <f>+IFERROR(IF(Tabla59[[#This Row],[En Stock a la fecha de la declaracion]]="NO","NO_APLICA",""),"")</f>
        <v/>
      </c>
      <c r="U180" s="23" t="str">
        <f>+IFERROR(IF(Tabla59[[#This Row],[En Stock a la fecha de la declaracion]]="NO","NO_APLICA",""),"")</f>
        <v/>
      </c>
      <c r="V180" s="23"/>
    </row>
    <row r="181" spans="2:22">
      <c r="B181" s="52" t="str">
        <f>IF(Tabla59[[#This Row],[N° Autorización SAG]]&lt;&gt;"",CONCATENATE($L$13,"-",$N$13),"")</f>
        <v/>
      </c>
      <c r="C181" s="53" t="str">
        <f>IF(Tabla59[[#This Row],[N° Autorización SAG]]&lt;&gt;"",$L$10,"")</f>
        <v/>
      </c>
      <c r="D181" s="53" t="str">
        <f>IF(Tabla59[[#This Row],[N° Autorización SAG]]&lt;&gt;"",$L$7,"")</f>
        <v/>
      </c>
      <c r="E181" s="53" t="str">
        <f>IF(Tabla59[[#This Row],[N° Autorización SAG]]&lt;&gt;"",$L$8,"")</f>
        <v/>
      </c>
      <c r="F181" s="53" t="str">
        <f>IFERROR(IF(Tabla59[[#This Row],[N° Autorización SAG]]&lt;&gt;"",CONCATENATE($L$13,"-",$N$13,"-",$L$8,"-",$L$10),""),"")</f>
        <v/>
      </c>
      <c r="G181" s="52" t="str">
        <f>IF(Tabla59[[#This Row],[N° Autorización SAG]]&lt;&gt;"",$L$6,"")</f>
        <v/>
      </c>
      <c r="H181" s="55" t="str">
        <f>IF(Tabla59[[#This Row],[N° Autorización SAG]]&lt;&gt;"",$L$11,"")</f>
        <v/>
      </c>
      <c r="I181" s="55" t="str">
        <f>IF(Tabla59[[#This Row],[Nombre Comercial]]&lt;&gt;"",$L$12,"")</f>
        <v/>
      </c>
      <c r="J181" s="30"/>
      <c r="K181" s="28" t="str">
        <f>IF($J181="","",IFERROR(VLOOKUP($J181,Productos_Autorizados[[Nº SAG]:[NOMBRE COMERCIAL ]],2,FALSE),"El N° de autorización no es correcto"))</f>
        <v/>
      </c>
      <c r="L181" s="23"/>
      <c r="M181" s="23"/>
      <c r="N181" s="23"/>
      <c r="O181" s="23"/>
      <c r="P181" s="23"/>
      <c r="Q181" s="23"/>
      <c r="R181" s="23" t="str">
        <f>+IFERROR(IF(Tabla59[[#This Row],[En Stock a la fecha de la declaracion]]="NO","NO_APLICA",""),"")</f>
        <v/>
      </c>
      <c r="S181" s="23" t="str">
        <f>+IFERROR(IF(Tabla59[[#This Row],[En Stock a la fecha de la declaracion]]="NO","NO_APLICA",""),"")</f>
        <v/>
      </c>
      <c r="T181" s="23" t="str">
        <f>+IFERROR(IF(Tabla59[[#This Row],[En Stock a la fecha de la declaracion]]="NO","NO_APLICA",""),"")</f>
        <v/>
      </c>
      <c r="U181" s="23" t="str">
        <f>+IFERROR(IF(Tabla59[[#This Row],[En Stock a la fecha de la declaracion]]="NO","NO_APLICA",""),"")</f>
        <v/>
      </c>
      <c r="V181" s="23"/>
    </row>
    <row r="182" spans="2:22">
      <c r="B182" s="52" t="str">
        <f>IF(Tabla59[[#This Row],[N° Autorización SAG]]&lt;&gt;"",CONCATENATE($L$13,"-",$N$13),"")</f>
        <v/>
      </c>
      <c r="C182" s="53" t="str">
        <f>IF(Tabla59[[#This Row],[N° Autorización SAG]]&lt;&gt;"",$L$10,"")</f>
        <v/>
      </c>
      <c r="D182" s="53" t="str">
        <f>IF(Tabla59[[#This Row],[N° Autorización SAG]]&lt;&gt;"",$L$7,"")</f>
        <v/>
      </c>
      <c r="E182" s="53" t="str">
        <f>IF(Tabla59[[#This Row],[N° Autorización SAG]]&lt;&gt;"",$L$8,"")</f>
        <v/>
      </c>
      <c r="F182" s="53" t="str">
        <f>IFERROR(IF(Tabla59[[#This Row],[N° Autorización SAG]]&lt;&gt;"",CONCATENATE($L$13,"-",$N$13,"-",$L$8,"-",$L$10),""),"")</f>
        <v/>
      </c>
      <c r="G182" s="52" t="str">
        <f>IF(Tabla59[[#This Row],[N° Autorización SAG]]&lt;&gt;"",$L$6,"")</f>
        <v/>
      </c>
      <c r="H182" s="55" t="str">
        <f>IF(Tabla59[[#This Row],[N° Autorización SAG]]&lt;&gt;"",$L$11,"")</f>
        <v/>
      </c>
      <c r="I182" s="55" t="str">
        <f>IF(Tabla59[[#This Row],[Nombre Comercial]]&lt;&gt;"",$L$12,"")</f>
        <v/>
      </c>
      <c r="J182" s="30"/>
      <c r="K182" s="28" t="str">
        <f>IF($J182="","",IFERROR(VLOOKUP($J182,Productos_Autorizados[[Nº SAG]:[NOMBRE COMERCIAL ]],2,FALSE),"El N° de autorización no es correcto"))</f>
        <v/>
      </c>
      <c r="L182" s="23"/>
      <c r="M182" s="23"/>
      <c r="N182" s="23"/>
      <c r="O182" s="23"/>
      <c r="P182" s="23"/>
      <c r="Q182" s="23"/>
      <c r="R182" s="23" t="str">
        <f>+IFERROR(IF(Tabla59[[#This Row],[En Stock a la fecha de la declaracion]]="NO","NO_APLICA",""),"")</f>
        <v/>
      </c>
      <c r="S182" s="23" t="str">
        <f>+IFERROR(IF(Tabla59[[#This Row],[En Stock a la fecha de la declaracion]]="NO","NO_APLICA",""),"")</f>
        <v/>
      </c>
      <c r="T182" s="23" t="str">
        <f>+IFERROR(IF(Tabla59[[#This Row],[En Stock a la fecha de la declaracion]]="NO","NO_APLICA",""),"")</f>
        <v/>
      </c>
      <c r="U182" s="23" t="str">
        <f>+IFERROR(IF(Tabla59[[#This Row],[En Stock a la fecha de la declaracion]]="NO","NO_APLICA",""),"")</f>
        <v/>
      </c>
      <c r="V182" s="23"/>
    </row>
    <row r="183" spans="2:22">
      <c r="B183" s="52" t="str">
        <f>IF(Tabla59[[#This Row],[N° Autorización SAG]]&lt;&gt;"",CONCATENATE($L$13,"-",$N$13),"")</f>
        <v/>
      </c>
      <c r="C183" s="53" t="str">
        <f>IF(Tabla59[[#This Row],[N° Autorización SAG]]&lt;&gt;"",$L$10,"")</f>
        <v/>
      </c>
      <c r="D183" s="53" t="str">
        <f>IF(Tabla59[[#This Row],[N° Autorización SAG]]&lt;&gt;"",$L$7,"")</f>
        <v/>
      </c>
      <c r="E183" s="53" t="str">
        <f>IF(Tabla59[[#This Row],[N° Autorización SAG]]&lt;&gt;"",$L$8,"")</f>
        <v/>
      </c>
      <c r="F183" s="53" t="str">
        <f>IFERROR(IF(Tabla59[[#This Row],[N° Autorización SAG]]&lt;&gt;"",CONCATENATE($L$13,"-",$N$13,"-",$L$8,"-",$L$10),""),"")</f>
        <v/>
      </c>
      <c r="G183" s="52" t="str">
        <f>IF(Tabla59[[#This Row],[N° Autorización SAG]]&lt;&gt;"",$L$6,"")</f>
        <v/>
      </c>
      <c r="H183" s="55" t="str">
        <f>IF(Tabla59[[#This Row],[N° Autorización SAG]]&lt;&gt;"",$L$11,"")</f>
        <v/>
      </c>
      <c r="I183" s="55" t="str">
        <f>IF(Tabla59[[#This Row],[Nombre Comercial]]&lt;&gt;"",$L$12,"")</f>
        <v/>
      </c>
      <c r="J183" s="30"/>
      <c r="K183" s="28" t="str">
        <f>IF($J183="","",IFERROR(VLOOKUP($J183,Productos_Autorizados[[Nº SAG]:[NOMBRE COMERCIAL ]],2,FALSE),"El N° de autorización no es correcto"))</f>
        <v/>
      </c>
      <c r="L183" s="23"/>
      <c r="M183" s="23"/>
      <c r="N183" s="23"/>
      <c r="O183" s="23"/>
      <c r="P183" s="23"/>
      <c r="Q183" s="23"/>
      <c r="R183" s="23" t="str">
        <f>+IFERROR(IF(Tabla59[[#This Row],[En Stock a la fecha de la declaracion]]="NO","NO_APLICA",""),"")</f>
        <v/>
      </c>
      <c r="S183" s="23" t="str">
        <f>+IFERROR(IF(Tabla59[[#This Row],[En Stock a la fecha de la declaracion]]="NO","NO_APLICA",""),"")</f>
        <v/>
      </c>
      <c r="T183" s="23" t="str">
        <f>+IFERROR(IF(Tabla59[[#This Row],[En Stock a la fecha de la declaracion]]="NO","NO_APLICA",""),"")</f>
        <v/>
      </c>
      <c r="U183" s="23" t="str">
        <f>+IFERROR(IF(Tabla59[[#This Row],[En Stock a la fecha de la declaracion]]="NO","NO_APLICA",""),"")</f>
        <v/>
      </c>
      <c r="V183" s="23"/>
    </row>
    <row r="184" spans="2:22">
      <c r="B184" s="52" t="str">
        <f>IF(Tabla59[[#This Row],[N° Autorización SAG]]&lt;&gt;"",CONCATENATE($L$13,"-",$N$13),"")</f>
        <v/>
      </c>
      <c r="C184" s="53" t="str">
        <f>IF(Tabla59[[#This Row],[N° Autorización SAG]]&lt;&gt;"",$L$10,"")</f>
        <v/>
      </c>
      <c r="D184" s="53" t="str">
        <f>IF(Tabla59[[#This Row],[N° Autorización SAG]]&lt;&gt;"",$L$7,"")</f>
        <v/>
      </c>
      <c r="E184" s="53" t="str">
        <f>IF(Tabla59[[#This Row],[N° Autorización SAG]]&lt;&gt;"",$L$8,"")</f>
        <v/>
      </c>
      <c r="F184" s="53" t="str">
        <f>IFERROR(IF(Tabla59[[#This Row],[N° Autorización SAG]]&lt;&gt;"",CONCATENATE($L$13,"-",$N$13,"-",$L$8,"-",$L$10),""),"")</f>
        <v/>
      </c>
      <c r="G184" s="52" t="str">
        <f>IF(Tabla59[[#This Row],[N° Autorización SAG]]&lt;&gt;"",$L$6,"")</f>
        <v/>
      </c>
      <c r="H184" s="55" t="str">
        <f>IF(Tabla59[[#This Row],[N° Autorización SAG]]&lt;&gt;"",$L$11,"")</f>
        <v/>
      </c>
      <c r="I184" s="55" t="str">
        <f>IF(Tabla59[[#This Row],[Nombre Comercial]]&lt;&gt;"",$L$12,"")</f>
        <v/>
      </c>
      <c r="J184" s="30"/>
      <c r="K184" s="28" t="str">
        <f>IF($J184="","",IFERROR(VLOOKUP($J184,Productos_Autorizados[[Nº SAG]:[NOMBRE COMERCIAL ]],2,FALSE),"El N° de autorización no es correcto"))</f>
        <v/>
      </c>
      <c r="L184" s="23"/>
      <c r="M184" s="23"/>
      <c r="N184" s="23"/>
      <c r="O184" s="23"/>
      <c r="P184" s="23"/>
      <c r="Q184" s="23"/>
      <c r="R184" s="23" t="str">
        <f>+IFERROR(IF(Tabla59[[#This Row],[En Stock a la fecha de la declaracion]]="NO","NO_APLICA",""),"")</f>
        <v/>
      </c>
      <c r="S184" s="23" t="str">
        <f>+IFERROR(IF(Tabla59[[#This Row],[En Stock a la fecha de la declaracion]]="NO","NO_APLICA",""),"")</f>
        <v/>
      </c>
      <c r="T184" s="23" t="str">
        <f>+IFERROR(IF(Tabla59[[#This Row],[En Stock a la fecha de la declaracion]]="NO","NO_APLICA",""),"")</f>
        <v/>
      </c>
      <c r="U184" s="23" t="str">
        <f>+IFERROR(IF(Tabla59[[#This Row],[En Stock a la fecha de la declaracion]]="NO","NO_APLICA",""),"")</f>
        <v/>
      </c>
      <c r="V184" s="23"/>
    </row>
    <row r="185" spans="2:22">
      <c r="B185" s="52" t="str">
        <f>IF(Tabla59[[#This Row],[N° Autorización SAG]]&lt;&gt;"",CONCATENATE($L$13,"-",$N$13),"")</f>
        <v/>
      </c>
      <c r="C185" s="53" t="str">
        <f>IF(Tabla59[[#This Row],[N° Autorización SAG]]&lt;&gt;"",$L$10,"")</f>
        <v/>
      </c>
      <c r="D185" s="53" t="str">
        <f>IF(Tabla59[[#This Row],[N° Autorización SAG]]&lt;&gt;"",$L$7,"")</f>
        <v/>
      </c>
      <c r="E185" s="53" t="str">
        <f>IF(Tabla59[[#This Row],[N° Autorización SAG]]&lt;&gt;"",$L$8,"")</f>
        <v/>
      </c>
      <c r="F185" s="53" t="str">
        <f>IFERROR(IF(Tabla59[[#This Row],[N° Autorización SAG]]&lt;&gt;"",CONCATENATE($L$13,"-",$N$13,"-",$L$8,"-",$L$10),""),"")</f>
        <v/>
      </c>
      <c r="G185" s="52" t="str">
        <f>IF(Tabla59[[#This Row],[N° Autorización SAG]]&lt;&gt;"",$L$6,"")</f>
        <v/>
      </c>
      <c r="H185" s="55" t="str">
        <f>IF(Tabla59[[#This Row],[N° Autorización SAG]]&lt;&gt;"",$L$11,"")</f>
        <v/>
      </c>
      <c r="I185" s="55" t="str">
        <f>IF(Tabla59[[#This Row],[Nombre Comercial]]&lt;&gt;"",$L$12,"")</f>
        <v/>
      </c>
      <c r="J185" s="30"/>
      <c r="K185" s="28" t="str">
        <f>IF($J185="","",IFERROR(VLOOKUP($J185,Productos_Autorizados[[Nº SAG]:[NOMBRE COMERCIAL ]],2,FALSE),"El N° de autorización no es correcto"))</f>
        <v/>
      </c>
      <c r="L185" s="23"/>
      <c r="M185" s="23"/>
      <c r="N185" s="23"/>
      <c r="O185" s="23"/>
      <c r="P185" s="23"/>
      <c r="Q185" s="23"/>
      <c r="R185" s="23" t="str">
        <f>+IFERROR(IF(Tabla59[[#This Row],[En Stock a la fecha de la declaracion]]="NO","NO_APLICA",""),"")</f>
        <v/>
      </c>
      <c r="S185" s="23" t="str">
        <f>+IFERROR(IF(Tabla59[[#This Row],[En Stock a la fecha de la declaracion]]="NO","NO_APLICA",""),"")</f>
        <v/>
      </c>
      <c r="T185" s="23" t="str">
        <f>+IFERROR(IF(Tabla59[[#This Row],[En Stock a la fecha de la declaracion]]="NO","NO_APLICA",""),"")</f>
        <v/>
      </c>
      <c r="U185" s="23" t="str">
        <f>+IFERROR(IF(Tabla59[[#This Row],[En Stock a la fecha de la declaracion]]="NO","NO_APLICA",""),"")</f>
        <v/>
      </c>
      <c r="V185" s="23"/>
    </row>
    <row r="186" spans="2:22">
      <c r="B186" s="52" t="str">
        <f>IF(Tabla59[[#This Row],[N° Autorización SAG]]&lt;&gt;"",CONCATENATE($L$13,"-",$N$13),"")</f>
        <v/>
      </c>
      <c r="C186" s="53" t="str">
        <f>IF(Tabla59[[#This Row],[N° Autorización SAG]]&lt;&gt;"",$L$10,"")</f>
        <v/>
      </c>
      <c r="D186" s="53" t="str">
        <f>IF(Tabla59[[#This Row],[N° Autorización SAG]]&lt;&gt;"",$L$7,"")</f>
        <v/>
      </c>
      <c r="E186" s="53" t="str">
        <f>IF(Tabla59[[#This Row],[N° Autorización SAG]]&lt;&gt;"",$L$8,"")</f>
        <v/>
      </c>
      <c r="F186" s="53" t="str">
        <f>IFERROR(IF(Tabla59[[#This Row],[N° Autorización SAG]]&lt;&gt;"",CONCATENATE($L$13,"-",$N$13,"-",$L$8,"-",$L$10),""),"")</f>
        <v/>
      </c>
      <c r="G186" s="52" t="str">
        <f>IF(Tabla59[[#This Row],[N° Autorización SAG]]&lt;&gt;"",$L$6,"")</f>
        <v/>
      </c>
      <c r="H186" s="55" t="str">
        <f>IF(Tabla59[[#This Row],[N° Autorización SAG]]&lt;&gt;"",$L$11,"")</f>
        <v/>
      </c>
      <c r="I186" s="55" t="str">
        <f>IF(Tabla59[[#This Row],[Nombre Comercial]]&lt;&gt;"",$L$12,"")</f>
        <v/>
      </c>
      <c r="J186" s="30"/>
      <c r="K186" s="28" t="str">
        <f>IF($J186="","",IFERROR(VLOOKUP($J186,Productos_Autorizados[[Nº SAG]:[NOMBRE COMERCIAL ]],2,FALSE),"El N° de autorización no es correcto"))</f>
        <v/>
      </c>
      <c r="L186" s="23"/>
      <c r="M186" s="23"/>
      <c r="N186" s="23"/>
      <c r="O186" s="23"/>
      <c r="P186" s="23"/>
      <c r="Q186" s="23"/>
      <c r="R186" s="23" t="str">
        <f>+IFERROR(IF(Tabla59[[#This Row],[En Stock a la fecha de la declaracion]]="NO","NO_APLICA",""),"")</f>
        <v/>
      </c>
      <c r="S186" s="23" t="str">
        <f>+IFERROR(IF(Tabla59[[#This Row],[En Stock a la fecha de la declaracion]]="NO","NO_APLICA",""),"")</f>
        <v/>
      </c>
      <c r="T186" s="23" t="str">
        <f>+IFERROR(IF(Tabla59[[#This Row],[En Stock a la fecha de la declaracion]]="NO","NO_APLICA",""),"")</f>
        <v/>
      </c>
      <c r="U186" s="23" t="str">
        <f>+IFERROR(IF(Tabla59[[#This Row],[En Stock a la fecha de la declaracion]]="NO","NO_APLICA",""),"")</f>
        <v/>
      </c>
      <c r="V186" s="23"/>
    </row>
    <row r="187" spans="2:22">
      <c r="B187" s="52" t="str">
        <f>IF(Tabla59[[#This Row],[N° Autorización SAG]]&lt;&gt;"",CONCATENATE($L$13,"-",$N$13),"")</f>
        <v/>
      </c>
      <c r="C187" s="53" t="str">
        <f>IF(Tabla59[[#This Row],[N° Autorización SAG]]&lt;&gt;"",$L$10,"")</f>
        <v/>
      </c>
      <c r="D187" s="53" t="str">
        <f>IF(Tabla59[[#This Row],[N° Autorización SAG]]&lt;&gt;"",$L$7,"")</f>
        <v/>
      </c>
      <c r="E187" s="53" t="str">
        <f>IF(Tabla59[[#This Row],[N° Autorización SAG]]&lt;&gt;"",$L$8,"")</f>
        <v/>
      </c>
      <c r="F187" s="53" t="str">
        <f>IFERROR(IF(Tabla59[[#This Row],[N° Autorización SAG]]&lt;&gt;"",CONCATENATE($L$13,"-",$N$13,"-",$L$8,"-",$L$10),""),"")</f>
        <v/>
      </c>
      <c r="G187" s="52" t="str">
        <f>IF(Tabla59[[#This Row],[N° Autorización SAG]]&lt;&gt;"",$L$6,"")</f>
        <v/>
      </c>
      <c r="H187" s="55" t="str">
        <f>IF(Tabla59[[#This Row],[N° Autorización SAG]]&lt;&gt;"",$L$11,"")</f>
        <v/>
      </c>
      <c r="I187" s="55" t="str">
        <f>IF(Tabla59[[#This Row],[Nombre Comercial]]&lt;&gt;"",$L$12,"")</f>
        <v/>
      </c>
      <c r="J187" s="30"/>
      <c r="K187" s="28" t="str">
        <f>IF($J187="","",IFERROR(VLOOKUP($J187,Productos_Autorizados[[Nº SAG]:[NOMBRE COMERCIAL ]],2,FALSE),"El N° de autorización no es correcto"))</f>
        <v/>
      </c>
      <c r="L187" s="23"/>
      <c r="M187" s="23"/>
      <c r="N187" s="23"/>
      <c r="O187" s="23"/>
      <c r="P187" s="23"/>
      <c r="Q187" s="23"/>
      <c r="R187" s="23" t="str">
        <f>+IFERROR(IF(Tabla59[[#This Row],[En Stock a la fecha de la declaracion]]="NO","NO_APLICA",""),"")</f>
        <v/>
      </c>
      <c r="S187" s="23" t="str">
        <f>+IFERROR(IF(Tabla59[[#This Row],[En Stock a la fecha de la declaracion]]="NO","NO_APLICA",""),"")</f>
        <v/>
      </c>
      <c r="T187" s="23" t="str">
        <f>+IFERROR(IF(Tabla59[[#This Row],[En Stock a la fecha de la declaracion]]="NO","NO_APLICA",""),"")</f>
        <v/>
      </c>
      <c r="U187" s="23" t="str">
        <f>+IFERROR(IF(Tabla59[[#This Row],[En Stock a la fecha de la declaracion]]="NO","NO_APLICA",""),"")</f>
        <v/>
      </c>
      <c r="V187" s="23"/>
    </row>
    <row r="188" spans="2:22">
      <c r="B188" s="52" t="str">
        <f>IF(Tabla59[[#This Row],[N° Autorización SAG]]&lt;&gt;"",CONCATENATE($L$13,"-",$N$13),"")</f>
        <v/>
      </c>
      <c r="C188" s="53" t="str">
        <f>IF(Tabla59[[#This Row],[N° Autorización SAG]]&lt;&gt;"",$L$10,"")</f>
        <v/>
      </c>
      <c r="D188" s="53" t="str">
        <f>IF(Tabla59[[#This Row],[N° Autorización SAG]]&lt;&gt;"",$L$7,"")</f>
        <v/>
      </c>
      <c r="E188" s="53" t="str">
        <f>IF(Tabla59[[#This Row],[N° Autorización SAG]]&lt;&gt;"",$L$8,"")</f>
        <v/>
      </c>
      <c r="F188" s="53" t="str">
        <f>IFERROR(IF(Tabla59[[#This Row],[N° Autorización SAG]]&lt;&gt;"",CONCATENATE($L$13,"-",$N$13,"-",$L$8,"-",$L$10),""),"")</f>
        <v/>
      </c>
      <c r="G188" s="52" t="str">
        <f>IF(Tabla59[[#This Row],[N° Autorización SAG]]&lt;&gt;"",$L$6,"")</f>
        <v/>
      </c>
      <c r="H188" s="55" t="str">
        <f>IF(Tabla59[[#This Row],[N° Autorización SAG]]&lt;&gt;"",$L$11,"")</f>
        <v/>
      </c>
      <c r="I188" s="55" t="str">
        <f>IF(Tabla59[[#This Row],[Nombre Comercial]]&lt;&gt;"",$L$12,"")</f>
        <v/>
      </c>
      <c r="J188" s="30"/>
      <c r="K188" s="28" t="str">
        <f>IF($J188="","",IFERROR(VLOOKUP($J188,Productos_Autorizados[[Nº SAG]:[NOMBRE COMERCIAL ]],2,FALSE),"El N° de autorización no es correcto"))</f>
        <v/>
      </c>
      <c r="L188" s="23"/>
      <c r="M188" s="23"/>
      <c r="N188" s="23"/>
      <c r="O188" s="23"/>
      <c r="P188" s="23"/>
      <c r="Q188" s="23"/>
      <c r="R188" s="23" t="str">
        <f>+IFERROR(IF(Tabla59[[#This Row],[En Stock a la fecha de la declaracion]]="NO","NO_APLICA",""),"")</f>
        <v/>
      </c>
      <c r="S188" s="23" t="str">
        <f>+IFERROR(IF(Tabla59[[#This Row],[En Stock a la fecha de la declaracion]]="NO","NO_APLICA",""),"")</f>
        <v/>
      </c>
      <c r="T188" s="23" t="str">
        <f>+IFERROR(IF(Tabla59[[#This Row],[En Stock a la fecha de la declaracion]]="NO","NO_APLICA",""),"")</f>
        <v/>
      </c>
      <c r="U188" s="23" t="str">
        <f>+IFERROR(IF(Tabla59[[#This Row],[En Stock a la fecha de la declaracion]]="NO","NO_APLICA",""),"")</f>
        <v/>
      </c>
      <c r="V188" s="23"/>
    </row>
    <row r="189" spans="2:22">
      <c r="B189" s="52" t="str">
        <f>IF(Tabla59[[#This Row],[N° Autorización SAG]]&lt;&gt;"",CONCATENATE($L$13,"-",$N$13),"")</f>
        <v/>
      </c>
      <c r="C189" s="53" t="str">
        <f>IF(Tabla59[[#This Row],[N° Autorización SAG]]&lt;&gt;"",$L$10,"")</f>
        <v/>
      </c>
      <c r="D189" s="53" t="str">
        <f>IF(Tabla59[[#This Row],[N° Autorización SAG]]&lt;&gt;"",$L$7,"")</f>
        <v/>
      </c>
      <c r="E189" s="53" t="str">
        <f>IF(Tabla59[[#This Row],[N° Autorización SAG]]&lt;&gt;"",$L$8,"")</f>
        <v/>
      </c>
      <c r="F189" s="53" t="str">
        <f>IFERROR(IF(Tabla59[[#This Row],[N° Autorización SAG]]&lt;&gt;"",CONCATENATE($L$13,"-",$N$13,"-",$L$8,"-",$L$10),""),"")</f>
        <v/>
      </c>
      <c r="G189" s="52" t="str">
        <f>IF(Tabla59[[#This Row],[N° Autorización SAG]]&lt;&gt;"",$L$6,"")</f>
        <v/>
      </c>
      <c r="H189" s="55" t="str">
        <f>IF(Tabla59[[#This Row],[N° Autorización SAG]]&lt;&gt;"",$L$11,"")</f>
        <v/>
      </c>
      <c r="I189" s="55" t="str">
        <f>IF(Tabla59[[#This Row],[Nombre Comercial]]&lt;&gt;"",$L$12,"")</f>
        <v/>
      </c>
      <c r="J189" s="30"/>
      <c r="K189" s="28" t="str">
        <f>IF($J189="","",IFERROR(VLOOKUP($J189,Productos_Autorizados[[Nº SAG]:[NOMBRE COMERCIAL ]],2,FALSE),"El N° de autorización no es correcto"))</f>
        <v/>
      </c>
      <c r="L189" s="23"/>
      <c r="M189" s="23"/>
      <c r="N189" s="23"/>
      <c r="O189" s="23"/>
      <c r="P189" s="23"/>
      <c r="Q189" s="23"/>
      <c r="R189" s="23" t="str">
        <f>+IFERROR(IF(Tabla59[[#This Row],[En Stock a la fecha de la declaracion]]="NO","NO_APLICA",""),"")</f>
        <v/>
      </c>
      <c r="S189" s="23" t="str">
        <f>+IFERROR(IF(Tabla59[[#This Row],[En Stock a la fecha de la declaracion]]="NO","NO_APLICA",""),"")</f>
        <v/>
      </c>
      <c r="T189" s="23" t="str">
        <f>+IFERROR(IF(Tabla59[[#This Row],[En Stock a la fecha de la declaracion]]="NO","NO_APLICA",""),"")</f>
        <v/>
      </c>
      <c r="U189" s="23" t="str">
        <f>+IFERROR(IF(Tabla59[[#This Row],[En Stock a la fecha de la declaracion]]="NO","NO_APLICA",""),"")</f>
        <v/>
      </c>
      <c r="V189" s="23"/>
    </row>
    <row r="190" spans="2:22">
      <c r="B190" s="52" t="str">
        <f>IF(Tabla59[[#This Row],[N° Autorización SAG]]&lt;&gt;"",CONCATENATE($L$13,"-",$N$13),"")</f>
        <v/>
      </c>
      <c r="C190" s="53" t="str">
        <f>IF(Tabla59[[#This Row],[N° Autorización SAG]]&lt;&gt;"",$L$10,"")</f>
        <v/>
      </c>
      <c r="D190" s="53" t="str">
        <f>IF(Tabla59[[#This Row],[N° Autorización SAG]]&lt;&gt;"",$L$7,"")</f>
        <v/>
      </c>
      <c r="E190" s="53" t="str">
        <f>IF(Tabla59[[#This Row],[N° Autorización SAG]]&lt;&gt;"",$L$8,"")</f>
        <v/>
      </c>
      <c r="F190" s="53" t="str">
        <f>IFERROR(IF(Tabla59[[#This Row],[N° Autorización SAG]]&lt;&gt;"",CONCATENATE($L$13,"-",$N$13,"-",$L$8,"-",$L$10),""),"")</f>
        <v/>
      </c>
      <c r="G190" s="52" t="str">
        <f>IF(Tabla59[[#This Row],[N° Autorización SAG]]&lt;&gt;"",$L$6,"")</f>
        <v/>
      </c>
      <c r="H190" s="55" t="str">
        <f>IF(Tabla59[[#This Row],[N° Autorización SAG]]&lt;&gt;"",$L$11,"")</f>
        <v/>
      </c>
      <c r="I190" s="55" t="str">
        <f>IF(Tabla59[[#This Row],[Nombre Comercial]]&lt;&gt;"",$L$12,"")</f>
        <v/>
      </c>
      <c r="J190" s="30"/>
      <c r="K190" s="28" t="str">
        <f>IF($J190="","",IFERROR(VLOOKUP($J190,Productos_Autorizados[[Nº SAG]:[NOMBRE COMERCIAL ]],2,FALSE),"El N° de autorización no es correcto"))</f>
        <v/>
      </c>
      <c r="L190" s="23"/>
      <c r="M190" s="23"/>
      <c r="N190" s="23"/>
      <c r="O190" s="23"/>
      <c r="P190" s="23"/>
      <c r="Q190" s="23"/>
      <c r="R190" s="23" t="str">
        <f>+IFERROR(IF(Tabla59[[#This Row],[En Stock a la fecha de la declaracion]]="NO","NO_APLICA",""),"")</f>
        <v/>
      </c>
      <c r="S190" s="23" t="str">
        <f>+IFERROR(IF(Tabla59[[#This Row],[En Stock a la fecha de la declaracion]]="NO","NO_APLICA",""),"")</f>
        <v/>
      </c>
      <c r="T190" s="23" t="str">
        <f>+IFERROR(IF(Tabla59[[#This Row],[En Stock a la fecha de la declaracion]]="NO","NO_APLICA",""),"")</f>
        <v/>
      </c>
      <c r="U190" s="23" t="str">
        <f>+IFERROR(IF(Tabla59[[#This Row],[En Stock a la fecha de la declaracion]]="NO","NO_APLICA",""),"")</f>
        <v/>
      </c>
      <c r="V190" s="23"/>
    </row>
    <row r="191" spans="2:22">
      <c r="B191" s="52" t="str">
        <f>IF(Tabla59[[#This Row],[N° Autorización SAG]]&lt;&gt;"",CONCATENATE($L$13,"-",$N$13),"")</f>
        <v/>
      </c>
      <c r="C191" s="53" t="str">
        <f>IF(Tabla59[[#This Row],[N° Autorización SAG]]&lt;&gt;"",$L$10,"")</f>
        <v/>
      </c>
      <c r="D191" s="53" t="str">
        <f>IF(Tabla59[[#This Row],[N° Autorización SAG]]&lt;&gt;"",$L$7,"")</f>
        <v/>
      </c>
      <c r="E191" s="53" t="str">
        <f>IF(Tabla59[[#This Row],[N° Autorización SAG]]&lt;&gt;"",$L$8,"")</f>
        <v/>
      </c>
      <c r="F191" s="53" t="str">
        <f>IFERROR(IF(Tabla59[[#This Row],[N° Autorización SAG]]&lt;&gt;"",CONCATENATE($L$13,"-",$N$13,"-",$L$8,"-",$L$10),""),"")</f>
        <v/>
      </c>
      <c r="G191" s="52" t="str">
        <f>IF(Tabla59[[#This Row],[N° Autorización SAG]]&lt;&gt;"",$L$6,"")</f>
        <v/>
      </c>
      <c r="H191" s="55" t="str">
        <f>IF(Tabla59[[#This Row],[N° Autorización SAG]]&lt;&gt;"",$L$11,"")</f>
        <v/>
      </c>
      <c r="I191" s="55" t="str">
        <f>IF(Tabla59[[#This Row],[Nombre Comercial]]&lt;&gt;"",$L$12,"")</f>
        <v/>
      </c>
      <c r="J191" s="30"/>
      <c r="K191" s="28" t="str">
        <f>IF($J191="","",IFERROR(VLOOKUP($J191,Productos_Autorizados[[Nº SAG]:[NOMBRE COMERCIAL ]],2,FALSE),"El N° de autorización no es correcto"))</f>
        <v/>
      </c>
      <c r="L191" s="23"/>
      <c r="M191" s="23"/>
      <c r="N191" s="23"/>
      <c r="O191" s="23"/>
      <c r="P191" s="23"/>
      <c r="Q191" s="23"/>
      <c r="R191" s="23" t="str">
        <f>+IFERROR(IF(Tabla59[[#This Row],[En Stock a la fecha de la declaracion]]="NO","NO_APLICA",""),"")</f>
        <v/>
      </c>
      <c r="S191" s="23" t="str">
        <f>+IFERROR(IF(Tabla59[[#This Row],[En Stock a la fecha de la declaracion]]="NO","NO_APLICA",""),"")</f>
        <v/>
      </c>
      <c r="T191" s="23" t="str">
        <f>+IFERROR(IF(Tabla59[[#This Row],[En Stock a la fecha de la declaracion]]="NO","NO_APLICA",""),"")</f>
        <v/>
      </c>
      <c r="U191" s="23" t="str">
        <f>+IFERROR(IF(Tabla59[[#This Row],[En Stock a la fecha de la declaracion]]="NO","NO_APLICA",""),"")</f>
        <v/>
      </c>
      <c r="V191" s="23"/>
    </row>
    <row r="192" spans="2:22">
      <c r="B192" s="52" t="str">
        <f>IF(Tabla59[[#This Row],[N° Autorización SAG]]&lt;&gt;"",CONCATENATE($L$13,"-",$N$13),"")</f>
        <v/>
      </c>
      <c r="C192" s="53" t="str">
        <f>IF(Tabla59[[#This Row],[N° Autorización SAG]]&lt;&gt;"",$L$10,"")</f>
        <v/>
      </c>
      <c r="D192" s="53" t="str">
        <f>IF(Tabla59[[#This Row],[N° Autorización SAG]]&lt;&gt;"",$L$7,"")</f>
        <v/>
      </c>
      <c r="E192" s="53" t="str">
        <f>IF(Tabla59[[#This Row],[N° Autorización SAG]]&lt;&gt;"",$L$8,"")</f>
        <v/>
      </c>
      <c r="F192" s="53" t="str">
        <f>IFERROR(IF(Tabla59[[#This Row],[N° Autorización SAG]]&lt;&gt;"",CONCATENATE($L$13,"-",$N$13,"-",$L$8,"-",$L$10),""),"")</f>
        <v/>
      </c>
      <c r="G192" s="52" t="str">
        <f>IF(Tabla59[[#This Row],[N° Autorización SAG]]&lt;&gt;"",$L$6,"")</f>
        <v/>
      </c>
      <c r="H192" s="55" t="str">
        <f>IF(Tabla59[[#This Row],[N° Autorización SAG]]&lt;&gt;"",$L$11,"")</f>
        <v/>
      </c>
      <c r="I192" s="55" t="str">
        <f>IF(Tabla59[[#This Row],[Nombre Comercial]]&lt;&gt;"",$L$12,"")</f>
        <v/>
      </c>
      <c r="J192" s="30"/>
      <c r="K192" s="28" t="str">
        <f>IF($J192="","",IFERROR(VLOOKUP($J192,Productos_Autorizados[[Nº SAG]:[NOMBRE COMERCIAL ]],2,FALSE),"El N° de autorización no es correcto"))</f>
        <v/>
      </c>
      <c r="L192" s="23"/>
      <c r="M192" s="23"/>
      <c r="N192" s="23"/>
      <c r="O192" s="23"/>
      <c r="P192" s="23"/>
      <c r="Q192" s="23"/>
      <c r="R192" s="23" t="str">
        <f>+IFERROR(IF(Tabla59[[#This Row],[En Stock a la fecha de la declaracion]]="NO","NO_APLICA",""),"")</f>
        <v/>
      </c>
      <c r="S192" s="23" t="str">
        <f>+IFERROR(IF(Tabla59[[#This Row],[En Stock a la fecha de la declaracion]]="NO","NO_APLICA",""),"")</f>
        <v/>
      </c>
      <c r="T192" s="23" t="str">
        <f>+IFERROR(IF(Tabla59[[#This Row],[En Stock a la fecha de la declaracion]]="NO","NO_APLICA",""),"")</f>
        <v/>
      </c>
      <c r="U192" s="23" t="str">
        <f>+IFERROR(IF(Tabla59[[#This Row],[En Stock a la fecha de la declaracion]]="NO","NO_APLICA",""),"")</f>
        <v/>
      </c>
      <c r="V192" s="23"/>
    </row>
    <row r="193" spans="2:22">
      <c r="B193" s="52" t="str">
        <f>IF(Tabla59[[#This Row],[N° Autorización SAG]]&lt;&gt;"",CONCATENATE($L$13,"-",$N$13),"")</f>
        <v/>
      </c>
      <c r="C193" s="53" t="str">
        <f>IF(Tabla59[[#This Row],[N° Autorización SAG]]&lt;&gt;"",$L$10,"")</f>
        <v/>
      </c>
      <c r="D193" s="53" t="str">
        <f>IF(Tabla59[[#This Row],[N° Autorización SAG]]&lt;&gt;"",$L$7,"")</f>
        <v/>
      </c>
      <c r="E193" s="53" t="str">
        <f>IF(Tabla59[[#This Row],[N° Autorización SAG]]&lt;&gt;"",$L$8,"")</f>
        <v/>
      </c>
      <c r="F193" s="53" t="str">
        <f>IFERROR(IF(Tabla59[[#This Row],[N° Autorización SAG]]&lt;&gt;"",CONCATENATE($L$13,"-",$N$13,"-",$L$8,"-",$L$10),""),"")</f>
        <v/>
      </c>
      <c r="G193" s="52" t="str">
        <f>IF(Tabla59[[#This Row],[N° Autorización SAG]]&lt;&gt;"",$L$6,"")</f>
        <v/>
      </c>
      <c r="H193" s="55" t="str">
        <f>IF(Tabla59[[#This Row],[N° Autorización SAG]]&lt;&gt;"",$L$11,"")</f>
        <v/>
      </c>
      <c r="I193" s="55" t="str">
        <f>IF(Tabla59[[#This Row],[Nombre Comercial]]&lt;&gt;"",$L$12,"")</f>
        <v/>
      </c>
      <c r="J193" s="30"/>
      <c r="K193" s="28" t="str">
        <f>IF($J193="","",IFERROR(VLOOKUP($J193,Productos_Autorizados[[Nº SAG]:[NOMBRE COMERCIAL ]],2,FALSE),"El N° de autorización no es correcto"))</f>
        <v/>
      </c>
      <c r="L193" s="23"/>
      <c r="M193" s="23"/>
      <c r="N193" s="23"/>
      <c r="O193" s="23"/>
      <c r="P193" s="23"/>
      <c r="Q193" s="23"/>
      <c r="R193" s="23" t="str">
        <f>+IFERROR(IF(Tabla59[[#This Row],[En Stock a la fecha de la declaracion]]="NO","NO_APLICA",""),"")</f>
        <v/>
      </c>
      <c r="S193" s="23" t="str">
        <f>+IFERROR(IF(Tabla59[[#This Row],[En Stock a la fecha de la declaracion]]="NO","NO_APLICA",""),"")</f>
        <v/>
      </c>
      <c r="T193" s="23" t="str">
        <f>+IFERROR(IF(Tabla59[[#This Row],[En Stock a la fecha de la declaracion]]="NO","NO_APLICA",""),"")</f>
        <v/>
      </c>
      <c r="U193" s="23" t="str">
        <f>+IFERROR(IF(Tabla59[[#This Row],[En Stock a la fecha de la declaracion]]="NO","NO_APLICA",""),"")</f>
        <v/>
      </c>
      <c r="V193" s="23"/>
    </row>
    <row r="194" spans="2:22">
      <c r="B194" s="52" t="str">
        <f>IF(Tabla59[[#This Row],[N° Autorización SAG]]&lt;&gt;"",CONCATENATE($L$13,"-",$N$13),"")</f>
        <v/>
      </c>
      <c r="C194" s="53" t="str">
        <f>IF(Tabla59[[#This Row],[N° Autorización SAG]]&lt;&gt;"",$L$10,"")</f>
        <v/>
      </c>
      <c r="D194" s="53" t="str">
        <f>IF(Tabla59[[#This Row],[N° Autorización SAG]]&lt;&gt;"",$L$7,"")</f>
        <v/>
      </c>
      <c r="E194" s="53" t="str">
        <f>IF(Tabla59[[#This Row],[N° Autorización SAG]]&lt;&gt;"",$L$8,"")</f>
        <v/>
      </c>
      <c r="F194" s="53" t="str">
        <f>IFERROR(IF(Tabla59[[#This Row],[N° Autorización SAG]]&lt;&gt;"",CONCATENATE($L$13,"-",$N$13,"-",$L$8,"-",$L$10),""),"")</f>
        <v/>
      </c>
      <c r="G194" s="52" t="str">
        <f>IF(Tabla59[[#This Row],[N° Autorización SAG]]&lt;&gt;"",$L$6,"")</f>
        <v/>
      </c>
      <c r="H194" s="55" t="str">
        <f>IF(Tabla59[[#This Row],[N° Autorización SAG]]&lt;&gt;"",$L$11,"")</f>
        <v/>
      </c>
      <c r="I194" s="55" t="str">
        <f>IF(Tabla59[[#This Row],[Nombre Comercial]]&lt;&gt;"",$L$12,"")</f>
        <v/>
      </c>
      <c r="J194" s="30"/>
      <c r="K194" s="28" t="str">
        <f>IF($J194="","",IFERROR(VLOOKUP($J194,Productos_Autorizados[[Nº SAG]:[NOMBRE COMERCIAL ]],2,FALSE),"El N° de autorización no es correcto"))</f>
        <v/>
      </c>
      <c r="L194" s="23"/>
      <c r="M194" s="23"/>
      <c r="N194" s="23"/>
      <c r="O194" s="23"/>
      <c r="P194" s="23"/>
      <c r="Q194" s="23"/>
      <c r="R194" s="23" t="str">
        <f>+IFERROR(IF(Tabla59[[#This Row],[En Stock a la fecha de la declaracion]]="NO","NO_APLICA",""),"")</f>
        <v/>
      </c>
      <c r="S194" s="23" t="str">
        <f>+IFERROR(IF(Tabla59[[#This Row],[En Stock a la fecha de la declaracion]]="NO","NO_APLICA",""),"")</f>
        <v/>
      </c>
      <c r="T194" s="23" t="str">
        <f>+IFERROR(IF(Tabla59[[#This Row],[En Stock a la fecha de la declaracion]]="NO","NO_APLICA",""),"")</f>
        <v/>
      </c>
      <c r="U194" s="23" t="str">
        <f>+IFERROR(IF(Tabla59[[#This Row],[En Stock a la fecha de la declaracion]]="NO","NO_APLICA",""),"")</f>
        <v/>
      </c>
      <c r="V194" s="23"/>
    </row>
    <row r="195" spans="2:22">
      <c r="B195" s="52" t="str">
        <f>IF(Tabla59[[#This Row],[N° Autorización SAG]]&lt;&gt;"",CONCATENATE($L$13,"-",$N$13),"")</f>
        <v/>
      </c>
      <c r="C195" s="53" t="str">
        <f>IF(Tabla59[[#This Row],[N° Autorización SAG]]&lt;&gt;"",$L$10,"")</f>
        <v/>
      </c>
      <c r="D195" s="53" t="str">
        <f>IF(Tabla59[[#This Row],[N° Autorización SAG]]&lt;&gt;"",$L$7,"")</f>
        <v/>
      </c>
      <c r="E195" s="53" t="str">
        <f>IF(Tabla59[[#This Row],[N° Autorización SAG]]&lt;&gt;"",$L$8,"")</f>
        <v/>
      </c>
      <c r="F195" s="53" t="str">
        <f>IFERROR(IF(Tabla59[[#This Row],[N° Autorización SAG]]&lt;&gt;"",CONCATENATE($L$13,"-",$N$13,"-",$L$8,"-",$L$10),""),"")</f>
        <v/>
      </c>
      <c r="G195" s="52" t="str">
        <f>IF(Tabla59[[#This Row],[N° Autorización SAG]]&lt;&gt;"",$L$6,"")</f>
        <v/>
      </c>
      <c r="H195" s="55" t="str">
        <f>IF(Tabla59[[#This Row],[N° Autorización SAG]]&lt;&gt;"",$L$11,"")</f>
        <v/>
      </c>
      <c r="I195" s="55" t="str">
        <f>IF(Tabla59[[#This Row],[Nombre Comercial]]&lt;&gt;"",$L$12,"")</f>
        <v/>
      </c>
      <c r="J195" s="30"/>
      <c r="K195" s="28" t="str">
        <f>IF($J195="","",IFERROR(VLOOKUP($J195,Productos_Autorizados[[Nº SAG]:[NOMBRE COMERCIAL ]],2,FALSE),"El N° de autorización no es correcto"))</f>
        <v/>
      </c>
      <c r="L195" s="23"/>
      <c r="M195" s="23"/>
      <c r="N195" s="23"/>
      <c r="O195" s="23"/>
      <c r="P195" s="23"/>
      <c r="Q195" s="23"/>
      <c r="R195" s="23" t="str">
        <f>+IFERROR(IF(Tabla59[[#This Row],[En Stock a la fecha de la declaracion]]="NO","NO_APLICA",""),"")</f>
        <v/>
      </c>
      <c r="S195" s="23" t="str">
        <f>+IFERROR(IF(Tabla59[[#This Row],[En Stock a la fecha de la declaracion]]="NO","NO_APLICA",""),"")</f>
        <v/>
      </c>
      <c r="T195" s="23" t="str">
        <f>+IFERROR(IF(Tabla59[[#This Row],[En Stock a la fecha de la declaracion]]="NO","NO_APLICA",""),"")</f>
        <v/>
      </c>
      <c r="U195" s="23" t="str">
        <f>+IFERROR(IF(Tabla59[[#This Row],[En Stock a la fecha de la declaracion]]="NO","NO_APLICA",""),"")</f>
        <v/>
      </c>
      <c r="V195" s="23"/>
    </row>
    <row r="196" spans="2:22">
      <c r="B196" s="52" t="str">
        <f>IF(Tabla59[[#This Row],[N° Autorización SAG]]&lt;&gt;"",CONCATENATE($L$13,"-",$N$13),"")</f>
        <v/>
      </c>
      <c r="C196" s="53" t="str">
        <f>IF(Tabla59[[#This Row],[N° Autorización SAG]]&lt;&gt;"",$L$10,"")</f>
        <v/>
      </c>
      <c r="D196" s="53" t="str">
        <f>IF(Tabla59[[#This Row],[N° Autorización SAG]]&lt;&gt;"",$L$7,"")</f>
        <v/>
      </c>
      <c r="E196" s="53" t="str">
        <f>IF(Tabla59[[#This Row],[N° Autorización SAG]]&lt;&gt;"",$L$8,"")</f>
        <v/>
      </c>
      <c r="F196" s="53" t="str">
        <f>IFERROR(IF(Tabla59[[#This Row],[N° Autorización SAG]]&lt;&gt;"",CONCATENATE($L$13,"-",$N$13,"-",$L$8,"-",$L$10),""),"")</f>
        <v/>
      </c>
      <c r="G196" s="52" t="str">
        <f>IF(Tabla59[[#This Row],[N° Autorización SAG]]&lt;&gt;"",$L$6,"")</f>
        <v/>
      </c>
      <c r="H196" s="55" t="str">
        <f>IF(Tabla59[[#This Row],[N° Autorización SAG]]&lt;&gt;"",$L$11,"")</f>
        <v/>
      </c>
      <c r="I196" s="55" t="str">
        <f>IF(Tabla59[[#This Row],[Nombre Comercial]]&lt;&gt;"",$L$12,"")</f>
        <v/>
      </c>
      <c r="J196" s="30"/>
      <c r="K196" s="28" t="str">
        <f>IF($J196="","",IFERROR(VLOOKUP($J196,Productos_Autorizados[[Nº SAG]:[NOMBRE COMERCIAL ]],2,FALSE),"El N° de autorización no es correcto"))</f>
        <v/>
      </c>
      <c r="L196" s="23"/>
      <c r="M196" s="23"/>
      <c r="N196" s="23"/>
      <c r="O196" s="23"/>
      <c r="P196" s="23"/>
      <c r="Q196" s="23"/>
      <c r="R196" s="23" t="str">
        <f>+IFERROR(IF(Tabla59[[#This Row],[En Stock a la fecha de la declaracion]]="NO","NO_APLICA",""),"")</f>
        <v/>
      </c>
      <c r="S196" s="23" t="str">
        <f>+IFERROR(IF(Tabla59[[#This Row],[En Stock a la fecha de la declaracion]]="NO","NO_APLICA",""),"")</f>
        <v/>
      </c>
      <c r="T196" s="23" t="str">
        <f>+IFERROR(IF(Tabla59[[#This Row],[En Stock a la fecha de la declaracion]]="NO","NO_APLICA",""),"")</f>
        <v/>
      </c>
      <c r="U196" s="23" t="str">
        <f>+IFERROR(IF(Tabla59[[#This Row],[En Stock a la fecha de la declaracion]]="NO","NO_APLICA",""),"")</f>
        <v/>
      </c>
      <c r="V196" s="23"/>
    </row>
    <row r="197" spans="2:22">
      <c r="B197" s="52" t="str">
        <f>IF(Tabla59[[#This Row],[N° Autorización SAG]]&lt;&gt;"",CONCATENATE($L$13,"-",$N$13),"")</f>
        <v/>
      </c>
      <c r="C197" s="53" t="str">
        <f>IF(Tabla59[[#This Row],[N° Autorización SAG]]&lt;&gt;"",$L$10,"")</f>
        <v/>
      </c>
      <c r="D197" s="53" t="str">
        <f>IF(Tabla59[[#This Row],[N° Autorización SAG]]&lt;&gt;"",$L$7,"")</f>
        <v/>
      </c>
      <c r="E197" s="53" t="str">
        <f>IF(Tabla59[[#This Row],[N° Autorización SAG]]&lt;&gt;"",$L$8,"")</f>
        <v/>
      </c>
      <c r="F197" s="53" t="str">
        <f>IFERROR(IF(Tabla59[[#This Row],[N° Autorización SAG]]&lt;&gt;"",CONCATENATE($L$13,"-",$N$13,"-",$L$8,"-",$L$10),""),"")</f>
        <v/>
      </c>
      <c r="G197" s="52" t="str">
        <f>IF(Tabla59[[#This Row],[N° Autorización SAG]]&lt;&gt;"",$L$6,"")</f>
        <v/>
      </c>
      <c r="H197" s="55" t="str">
        <f>IF(Tabla59[[#This Row],[N° Autorización SAG]]&lt;&gt;"",$L$11,"")</f>
        <v/>
      </c>
      <c r="I197" s="55" t="str">
        <f>IF(Tabla59[[#This Row],[Nombre Comercial]]&lt;&gt;"",$L$12,"")</f>
        <v/>
      </c>
      <c r="J197" s="30"/>
      <c r="K197" s="28" t="str">
        <f>IF($J197="","",IFERROR(VLOOKUP($J197,Productos_Autorizados[[Nº SAG]:[NOMBRE COMERCIAL ]],2,FALSE),"El N° de autorización no es correcto"))</f>
        <v/>
      </c>
      <c r="L197" s="23"/>
      <c r="M197" s="23"/>
      <c r="N197" s="23"/>
      <c r="O197" s="23"/>
      <c r="P197" s="23"/>
      <c r="Q197" s="23"/>
      <c r="R197" s="23" t="str">
        <f>+IFERROR(IF(Tabla59[[#This Row],[En Stock a la fecha de la declaracion]]="NO","NO_APLICA",""),"")</f>
        <v/>
      </c>
      <c r="S197" s="23" t="str">
        <f>+IFERROR(IF(Tabla59[[#This Row],[En Stock a la fecha de la declaracion]]="NO","NO_APLICA",""),"")</f>
        <v/>
      </c>
      <c r="T197" s="23" t="str">
        <f>+IFERROR(IF(Tabla59[[#This Row],[En Stock a la fecha de la declaracion]]="NO","NO_APLICA",""),"")</f>
        <v/>
      </c>
      <c r="U197" s="23" t="str">
        <f>+IFERROR(IF(Tabla59[[#This Row],[En Stock a la fecha de la declaracion]]="NO","NO_APLICA",""),"")</f>
        <v/>
      </c>
      <c r="V197" s="23"/>
    </row>
    <row r="198" spans="2:22">
      <c r="B198" s="52" t="str">
        <f>IF(Tabla59[[#This Row],[N° Autorización SAG]]&lt;&gt;"",CONCATENATE($L$13,"-",$N$13),"")</f>
        <v/>
      </c>
      <c r="C198" s="53" t="str">
        <f>IF(Tabla59[[#This Row],[N° Autorización SAG]]&lt;&gt;"",$L$10,"")</f>
        <v/>
      </c>
      <c r="D198" s="53" t="str">
        <f>IF(Tabla59[[#This Row],[N° Autorización SAG]]&lt;&gt;"",$L$7,"")</f>
        <v/>
      </c>
      <c r="E198" s="53" t="str">
        <f>IF(Tabla59[[#This Row],[N° Autorización SAG]]&lt;&gt;"",$L$8,"")</f>
        <v/>
      </c>
      <c r="F198" s="53" t="str">
        <f>IFERROR(IF(Tabla59[[#This Row],[N° Autorización SAG]]&lt;&gt;"",CONCATENATE($L$13,"-",$N$13,"-",$L$8,"-",$L$10),""),"")</f>
        <v/>
      </c>
      <c r="G198" s="52" t="str">
        <f>IF(Tabla59[[#This Row],[N° Autorización SAG]]&lt;&gt;"",$L$6,"")</f>
        <v/>
      </c>
      <c r="H198" s="55" t="str">
        <f>IF(Tabla59[[#This Row],[N° Autorización SAG]]&lt;&gt;"",$L$11,"")</f>
        <v/>
      </c>
      <c r="I198" s="55" t="str">
        <f>IF(Tabla59[[#This Row],[Nombre Comercial]]&lt;&gt;"",$L$12,"")</f>
        <v/>
      </c>
      <c r="J198" s="30"/>
      <c r="K198" s="28" t="str">
        <f>IF($J198="","",IFERROR(VLOOKUP($J198,Productos_Autorizados[[Nº SAG]:[NOMBRE COMERCIAL ]],2,FALSE),"El N° de autorización no es correcto"))</f>
        <v/>
      </c>
      <c r="L198" s="23"/>
      <c r="M198" s="23"/>
      <c r="N198" s="23"/>
      <c r="O198" s="23"/>
      <c r="P198" s="23"/>
      <c r="Q198" s="23"/>
      <c r="R198" s="23" t="str">
        <f>+IFERROR(IF(Tabla59[[#This Row],[En Stock a la fecha de la declaracion]]="NO","NO_APLICA",""),"")</f>
        <v/>
      </c>
      <c r="S198" s="23" t="str">
        <f>+IFERROR(IF(Tabla59[[#This Row],[En Stock a la fecha de la declaracion]]="NO","NO_APLICA",""),"")</f>
        <v/>
      </c>
      <c r="T198" s="23" t="str">
        <f>+IFERROR(IF(Tabla59[[#This Row],[En Stock a la fecha de la declaracion]]="NO","NO_APLICA",""),"")</f>
        <v/>
      </c>
      <c r="U198" s="23" t="str">
        <f>+IFERROR(IF(Tabla59[[#This Row],[En Stock a la fecha de la declaracion]]="NO","NO_APLICA",""),"")</f>
        <v/>
      </c>
      <c r="V198" s="23"/>
    </row>
    <row r="199" spans="2:22">
      <c r="B199" s="52" t="str">
        <f>IF(Tabla59[[#This Row],[N° Autorización SAG]]&lt;&gt;"",CONCATENATE($L$13,"-",$N$13),"")</f>
        <v/>
      </c>
      <c r="C199" s="53" t="str">
        <f>IF(Tabla59[[#This Row],[N° Autorización SAG]]&lt;&gt;"",$L$10,"")</f>
        <v/>
      </c>
      <c r="D199" s="53" t="str">
        <f>IF(Tabla59[[#This Row],[N° Autorización SAG]]&lt;&gt;"",$L$7,"")</f>
        <v/>
      </c>
      <c r="E199" s="53" t="str">
        <f>IF(Tabla59[[#This Row],[N° Autorización SAG]]&lt;&gt;"",$L$8,"")</f>
        <v/>
      </c>
      <c r="F199" s="53" t="str">
        <f>IFERROR(IF(Tabla59[[#This Row],[N° Autorización SAG]]&lt;&gt;"",CONCATENATE($L$13,"-",$N$13,"-",$L$8,"-",$L$10),""),"")</f>
        <v/>
      </c>
      <c r="G199" s="52" t="str">
        <f>IF(Tabla59[[#This Row],[N° Autorización SAG]]&lt;&gt;"",$L$6,"")</f>
        <v/>
      </c>
      <c r="H199" s="55" t="str">
        <f>IF(Tabla59[[#This Row],[N° Autorización SAG]]&lt;&gt;"",$L$11,"")</f>
        <v/>
      </c>
      <c r="I199" s="55" t="str">
        <f>IF(Tabla59[[#This Row],[Nombre Comercial]]&lt;&gt;"",$L$12,"")</f>
        <v/>
      </c>
      <c r="J199" s="30"/>
      <c r="K199" s="28" t="str">
        <f>IF($J199="","",IFERROR(VLOOKUP($J199,Productos_Autorizados[[Nº SAG]:[NOMBRE COMERCIAL ]],2,FALSE),"El N° de autorización no es correcto"))</f>
        <v/>
      </c>
      <c r="L199" s="23"/>
      <c r="M199" s="23"/>
      <c r="N199" s="23"/>
      <c r="O199" s="23"/>
      <c r="P199" s="23"/>
      <c r="Q199" s="23"/>
      <c r="R199" s="23" t="str">
        <f>+IFERROR(IF(Tabla59[[#This Row],[En Stock a la fecha de la declaracion]]="NO","NO_APLICA",""),"")</f>
        <v/>
      </c>
      <c r="S199" s="23" t="str">
        <f>+IFERROR(IF(Tabla59[[#This Row],[En Stock a la fecha de la declaracion]]="NO","NO_APLICA",""),"")</f>
        <v/>
      </c>
      <c r="T199" s="23" t="str">
        <f>+IFERROR(IF(Tabla59[[#This Row],[En Stock a la fecha de la declaracion]]="NO","NO_APLICA",""),"")</f>
        <v/>
      </c>
      <c r="U199" s="23" t="str">
        <f>+IFERROR(IF(Tabla59[[#This Row],[En Stock a la fecha de la declaracion]]="NO","NO_APLICA",""),"")</f>
        <v/>
      </c>
      <c r="V199" s="23"/>
    </row>
    <row r="200" spans="2:22">
      <c r="B200" s="52" t="str">
        <f>IF(Tabla59[[#This Row],[N° Autorización SAG]]&lt;&gt;"",CONCATENATE($L$13,"-",$N$13),"")</f>
        <v/>
      </c>
      <c r="C200" s="53" t="str">
        <f>IF(Tabla59[[#This Row],[N° Autorización SAG]]&lt;&gt;"",$L$10,"")</f>
        <v/>
      </c>
      <c r="D200" s="53" t="str">
        <f>IF(Tabla59[[#This Row],[N° Autorización SAG]]&lt;&gt;"",$L$7,"")</f>
        <v/>
      </c>
      <c r="E200" s="53" t="str">
        <f>IF(Tabla59[[#This Row],[N° Autorización SAG]]&lt;&gt;"",$L$8,"")</f>
        <v/>
      </c>
      <c r="F200" s="53" t="str">
        <f>IFERROR(IF(Tabla59[[#This Row],[N° Autorización SAG]]&lt;&gt;"",CONCATENATE($L$13,"-",$N$13,"-",$L$8,"-",$L$10),""),"")</f>
        <v/>
      </c>
      <c r="G200" s="52" t="str">
        <f>IF(Tabla59[[#This Row],[N° Autorización SAG]]&lt;&gt;"",$L$6,"")</f>
        <v/>
      </c>
      <c r="H200" s="55" t="str">
        <f>IF(Tabla59[[#This Row],[N° Autorización SAG]]&lt;&gt;"",$L$11,"")</f>
        <v/>
      </c>
      <c r="I200" s="55" t="str">
        <f>IF(Tabla59[[#This Row],[Nombre Comercial]]&lt;&gt;"",$L$12,"")</f>
        <v/>
      </c>
      <c r="J200" s="30"/>
      <c r="K200" s="28" t="str">
        <f>IF($J200="","",IFERROR(VLOOKUP($J200,Productos_Autorizados[[Nº SAG]:[NOMBRE COMERCIAL ]],2,FALSE),"El N° de autorización no es correcto"))</f>
        <v/>
      </c>
      <c r="L200" s="23"/>
      <c r="M200" s="23"/>
      <c r="N200" s="23"/>
      <c r="O200" s="23"/>
      <c r="P200" s="23"/>
      <c r="Q200" s="23"/>
      <c r="R200" s="23" t="str">
        <f>+IFERROR(IF(Tabla59[[#This Row],[En Stock a la fecha de la declaracion]]="NO","NO_APLICA",""),"")</f>
        <v/>
      </c>
      <c r="S200" s="23" t="str">
        <f>+IFERROR(IF(Tabla59[[#This Row],[En Stock a la fecha de la declaracion]]="NO","NO_APLICA",""),"")</f>
        <v/>
      </c>
      <c r="T200" s="23" t="str">
        <f>+IFERROR(IF(Tabla59[[#This Row],[En Stock a la fecha de la declaracion]]="NO","NO_APLICA",""),"")</f>
        <v/>
      </c>
      <c r="U200" s="23" t="str">
        <f>+IFERROR(IF(Tabla59[[#This Row],[En Stock a la fecha de la declaracion]]="NO","NO_APLICA",""),"")</f>
        <v/>
      </c>
      <c r="V200" s="23"/>
    </row>
    <row r="201" spans="2:22">
      <c r="B201" s="52" t="str">
        <f>IF(Tabla59[[#This Row],[N° Autorización SAG]]&lt;&gt;"",CONCATENATE($L$13,"-",$N$13),"")</f>
        <v/>
      </c>
      <c r="C201" s="53" t="str">
        <f>IF(Tabla59[[#This Row],[N° Autorización SAG]]&lt;&gt;"",$L$10,"")</f>
        <v/>
      </c>
      <c r="D201" s="53" t="str">
        <f>IF(Tabla59[[#This Row],[N° Autorización SAG]]&lt;&gt;"",$L$7,"")</f>
        <v/>
      </c>
      <c r="E201" s="53" t="str">
        <f>IF(Tabla59[[#This Row],[N° Autorización SAG]]&lt;&gt;"",$L$8,"")</f>
        <v/>
      </c>
      <c r="F201" s="53" t="str">
        <f>IFERROR(IF(Tabla59[[#This Row],[N° Autorización SAG]]&lt;&gt;"",CONCATENATE($L$13,"-",$N$13,"-",$L$8,"-",$L$10),""),"")</f>
        <v/>
      </c>
      <c r="G201" s="52" t="str">
        <f>IF(Tabla59[[#This Row],[N° Autorización SAG]]&lt;&gt;"",$L$6,"")</f>
        <v/>
      </c>
      <c r="H201" s="55" t="str">
        <f>IF(Tabla59[[#This Row],[N° Autorización SAG]]&lt;&gt;"",$L$11,"")</f>
        <v/>
      </c>
      <c r="I201" s="55" t="str">
        <f>IF(Tabla59[[#This Row],[Nombre Comercial]]&lt;&gt;"",$L$12,"")</f>
        <v/>
      </c>
      <c r="J201" s="30"/>
      <c r="K201" s="28" t="str">
        <f>IF($J201="","",IFERROR(VLOOKUP($J201,Productos_Autorizados[[Nº SAG]:[NOMBRE COMERCIAL ]],2,FALSE),"El N° de autorización no es correcto"))</f>
        <v/>
      </c>
      <c r="L201" s="23"/>
      <c r="M201" s="23"/>
      <c r="N201" s="23"/>
      <c r="O201" s="23"/>
      <c r="P201" s="23"/>
      <c r="Q201" s="23"/>
      <c r="R201" s="23" t="str">
        <f>+IFERROR(IF(Tabla59[[#This Row],[En Stock a la fecha de la declaracion]]="NO","NO_APLICA",""),"")</f>
        <v/>
      </c>
      <c r="S201" s="23" t="str">
        <f>+IFERROR(IF(Tabla59[[#This Row],[En Stock a la fecha de la declaracion]]="NO","NO_APLICA",""),"")</f>
        <v/>
      </c>
      <c r="T201" s="23" t="str">
        <f>+IFERROR(IF(Tabla59[[#This Row],[En Stock a la fecha de la declaracion]]="NO","NO_APLICA",""),"")</f>
        <v/>
      </c>
      <c r="U201" s="23" t="str">
        <f>+IFERROR(IF(Tabla59[[#This Row],[En Stock a la fecha de la declaracion]]="NO","NO_APLICA",""),"")</f>
        <v/>
      </c>
      <c r="V201" s="23"/>
    </row>
    <row r="202" spans="2:22">
      <c r="B202" s="52" t="str">
        <f>IF(Tabla59[[#This Row],[N° Autorización SAG]]&lt;&gt;"",CONCATENATE($L$13,"-",$N$13),"")</f>
        <v/>
      </c>
      <c r="C202" s="53" t="str">
        <f>IF(Tabla59[[#This Row],[N° Autorización SAG]]&lt;&gt;"",$L$10,"")</f>
        <v/>
      </c>
      <c r="D202" s="53" t="str">
        <f>IF(Tabla59[[#This Row],[N° Autorización SAG]]&lt;&gt;"",$L$7,"")</f>
        <v/>
      </c>
      <c r="E202" s="53" t="str">
        <f>IF(Tabla59[[#This Row],[N° Autorización SAG]]&lt;&gt;"",$L$8,"")</f>
        <v/>
      </c>
      <c r="F202" s="53" t="str">
        <f>IFERROR(IF(Tabla59[[#This Row],[N° Autorización SAG]]&lt;&gt;"",CONCATENATE($L$13,"-",$N$13,"-",$L$8,"-",$L$10),""),"")</f>
        <v/>
      </c>
      <c r="G202" s="52" t="str">
        <f>IF(Tabla59[[#This Row],[N° Autorización SAG]]&lt;&gt;"",$L$6,"")</f>
        <v/>
      </c>
      <c r="H202" s="55" t="str">
        <f>IF(Tabla59[[#This Row],[N° Autorización SAG]]&lt;&gt;"",$L$11,"")</f>
        <v/>
      </c>
      <c r="I202" s="55" t="str">
        <f>IF(Tabla59[[#This Row],[Nombre Comercial]]&lt;&gt;"",$L$12,"")</f>
        <v/>
      </c>
      <c r="J202" s="30"/>
      <c r="K202" s="28" t="str">
        <f>IF($J202="","",IFERROR(VLOOKUP($J202,Productos_Autorizados[[Nº SAG]:[NOMBRE COMERCIAL ]],2,FALSE),"El N° de autorización no es correcto"))</f>
        <v/>
      </c>
      <c r="L202" s="23"/>
      <c r="M202" s="23"/>
      <c r="N202" s="23"/>
      <c r="O202" s="23"/>
      <c r="P202" s="23"/>
      <c r="Q202" s="23"/>
      <c r="R202" s="23" t="str">
        <f>+IFERROR(IF(Tabla59[[#This Row],[En Stock a la fecha de la declaracion]]="NO","NO_APLICA",""),"")</f>
        <v/>
      </c>
      <c r="S202" s="23" t="str">
        <f>+IFERROR(IF(Tabla59[[#This Row],[En Stock a la fecha de la declaracion]]="NO","NO_APLICA",""),"")</f>
        <v/>
      </c>
      <c r="T202" s="23" t="str">
        <f>+IFERROR(IF(Tabla59[[#This Row],[En Stock a la fecha de la declaracion]]="NO","NO_APLICA",""),"")</f>
        <v/>
      </c>
      <c r="U202" s="23" t="str">
        <f>+IFERROR(IF(Tabla59[[#This Row],[En Stock a la fecha de la declaracion]]="NO","NO_APLICA",""),"")</f>
        <v/>
      </c>
      <c r="V202" s="23"/>
    </row>
    <row r="203" spans="2:22">
      <c r="B203" s="52" t="str">
        <f>IF(Tabla59[[#This Row],[N° Autorización SAG]]&lt;&gt;"",CONCATENATE($L$13,"-",$N$13),"")</f>
        <v/>
      </c>
      <c r="C203" s="53" t="str">
        <f>IF(Tabla59[[#This Row],[N° Autorización SAG]]&lt;&gt;"",$L$10,"")</f>
        <v/>
      </c>
      <c r="D203" s="53" t="str">
        <f>IF(Tabla59[[#This Row],[N° Autorización SAG]]&lt;&gt;"",$L$7,"")</f>
        <v/>
      </c>
      <c r="E203" s="53" t="str">
        <f>IF(Tabla59[[#This Row],[N° Autorización SAG]]&lt;&gt;"",$L$8,"")</f>
        <v/>
      </c>
      <c r="F203" s="53" t="str">
        <f>IFERROR(IF(Tabla59[[#This Row],[N° Autorización SAG]]&lt;&gt;"",CONCATENATE($L$13,"-",$N$13,"-",$L$8,"-",$L$10),""),"")</f>
        <v/>
      </c>
      <c r="G203" s="52" t="str">
        <f>IF(Tabla59[[#This Row],[N° Autorización SAG]]&lt;&gt;"",$L$6,"")</f>
        <v/>
      </c>
      <c r="H203" s="55" t="str">
        <f>IF(Tabla59[[#This Row],[N° Autorización SAG]]&lt;&gt;"",$L$11,"")</f>
        <v/>
      </c>
      <c r="I203" s="55" t="str">
        <f>IF(Tabla59[[#This Row],[Nombre Comercial]]&lt;&gt;"",$L$12,"")</f>
        <v/>
      </c>
      <c r="J203" s="30"/>
      <c r="K203" s="28" t="str">
        <f>IF($J203="","",IFERROR(VLOOKUP($J203,Productos_Autorizados[[Nº SAG]:[NOMBRE COMERCIAL ]],2,FALSE),"El N° de autorización no es correcto"))</f>
        <v/>
      </c>
      <c r="L203" s="23"/>
      <c r="M203" s="23"/>
      <c r="N203" s="23"/>
      <c r="O203" s="23"/>
      <c r="P203" s="23"/>
      <c r="Q203" s="23"/>
      <c r="R203" s="23" t="str">
        <f>+IFERROR(IF(Tabla59[[#This Row],[En Stock a la fecha de la declaracion]]="NO","NO_APLICA",""),"")</f>
        <v/>
      </c>
      <c r="S203" s="23" t="str">
        <f>+IFERROR(IF(Tabla59[[#This Row],[En Stock a la fecha de la declaracion]]="NO","NO_APLICA",""),"")</f>
        <v/>
      </c>
      <c r="T203" s="23" t="str">
        <f>+IFERROR(IF(Tabla59[[#This Row],[En Stock a la fecha de la declaracion]]="NO","NO_APLICA",""),"")</f>
        <v/>
      </c>
      <c r="U203" s="23" t="str">
        <f>+IFERROR(IF(Tabla59[[#This Row],[En Stock a la fecha de la declaracion]]="NO","NO_APLICA",""),"")</f>
        <v/>
      </c>
      <c r="V203" s="23"/>
    </row>
    <row r="204" spans="2:22">
      <c r="B204" s="52" t="str">
        <f>IF(Tabla59[[#This Row],[N° Autorización SAG]]&lt;&gt;"",CONCATENATE($L$13,"-",$N$13),"")</f>
        <v/>
      </c>
      <c r="C204" s="53" t="str">
        <f>IF(Tabla59[[#This Row],[N° Autorización SAG]]&lt;&gt;"",$L$10,"")</f>
        <v/>
      </c>
      <c r="D204" s="53" t="str">
        <f>IF(Tabla59[[#This Row],[N° Autorización SAG]]&lt;&gt;"",$L$7,"")</f>
        <v/>
      </c>
      <c r="E204" s="53" t="str">
        <f>IF(Tabla59[[#This Row],[N° Autorización SAG]]&lt;&gt;"",$L$8,"")</f>
        <v/>
      </c>
      <c r="F204" s="53" t="str">
        <f>IFERROR(IF(Tabla59[[#This Row],[N° Autorización SAG]]&lt;&gt;"",CONCATENATE($L$13,"-",$N$13,"-",$L$8,"-",$L$10),""),"")</f>
        <v/>
      </c>
      <c r="G204" s="52" t="str">
        <f>IF(Tabla59[[#This Row],[N° Autorización SAG]]&lt;&gt;"",$L$6,"")</f>
        <v/>
      </c>
      <c r="H204" s="55" t="str">
        <f>IF(Tabla59[[#This Row],[N° Autorización SAG]]&lt;&gt;"",$L$11,"")</f>
        <v/>
      </c>
      <c r="I204" s="55" t="str">
        <f>IF(Tabla59[[#This Row],[Nombre Comercial]]&lt;&gt;"",$L$12,"")</f>
        <v/>
      </c>
      <c r="J204" s="30"/>
      <c r="K204" s="28" t="str">
        <f>IF($J204="","",IFERROR(VLOOKUP($J204,Productos_Autorizados[[Nº SAG]:[NOMBRE COMERCIAL ]],2,FALSE),"El N° de autorización no es correcto"))</f>
        <v/>
      </c>
      <c r="L204" s="23"/>
      <c r="M204" s="23"/>
      <c r="N204" s="23"/>
      <c r="O204" s="23"/>
      <c r="P204" s="23"/>
      <c r="Q204" s="23"/>
      <c r="R204" s="23" t="str">
        <f>+IFERROR(IF(Tabla59[[#This Row],[En Stock a la fecha de la declaracion]]="NO","NO_APLICA",""),"")</f>
        <v/>
      </c>
      <c r="S204" s="23" t="str">
        <f>+IFERROR(IF(Tabla59[[#This Row],[En Stock a la fecha de la declaracion]]="NO","NO_APLICA",""),"")</f>
        <v/>
      </c>
      <c r="T204" s="23" t="str">
        <f>+IFERROR(IF(Tabla59[[#This Row],[En Stock a la fecha de la declaracion]]="NO","NO_APLICA",""),"")</f>
        <v/>
      </c>
      <c r="U204" s="23" t="str">
        <f>+IFERROR(IF(Tabla59[[#This Row],[En Stock a la fecha de la declaracion]]="NO","NO_APLICA",""),"")</f>
        <v/>
      </c>
      <c r="V204" s="23"/>
    </row>
    <row r="205" spans="2:22">
      <c r="B205" s="52" t="str">
        <f>IF(Tabla59[[#This Row],[N° Autorización SAG]]&lt;&gt;"",CONCATENATE($L$13,"-",$N$13),"")</f>
        <v/>
      </c>
      <c r="C205" s="53" t="str">
        <f>IF(Tabla59[[#This Row],[N° Autorización SAG]]&lt;&gt;"",$L$10,"")</f>
        <v/>
      </c>
      <c r="D205" s="53" t="str">
        <f>IF(Tabla59[[#This Row],[N° Autorización SAG]]&lt;&gt;"",$L$7,"")</f>
        <v/>
      </c>
      <c r="E205" s="53" t="str">
        <f>IF(Tabla59[[#This Row],[N° Autorización SAG]]&lt;&gt;"",$L$8,"")</f>
        <v/>
      </c>
      <c r="F205" s="53" t="str">
        <f>IFERROR(IF(Tabla59[[#This Row],[N° Autorización SAG]]&lt;&gt;"",CONCATENATE($L$13,"-",$N$13,"-",$L$8,"-",$L$10),""),"")</f>
        <v/>
      </c>
      <c r="G205" s="52" t="str">
        <f>IF(Tabla59[[#This Row],[N° Autorización SAG]]&lt;&gt;"",$L$6,"")</f>
        <v/>
      </c>
      <c r="H205" s="55" t="str">
        <f>IF(Tabla59[[#This Row],[N° Autorización SAG]]&lt;&gt;"",$L$11,"")</f>
        <v/>
      </c>
      <c r="I205" s="55" t="str">
        <f>IF(Tabla59[[#This Row],[Nombre Comercial]]&lt;&gt;"",$L$12,"")</f>
        <v/>
      </c>
      <c r="J205" s="30"/>
      <c r="K205" s="28" t="str">
        <f>IF($J205="","",IFERROR(VLOOKUP($J205,Productos_Autorizados[[Nº SAG]:[NOMBRE COMERCIAL ]],2,FALSE),"El N° de autorización no es correcto"))</f>
        <v/>
      </c>
      <c r="L205" s="23"/>
      <c r="M205" s="23"/>
      <c r="N205" s="23"/>
      <c r="O205" s="23"/>
      <c r="P205" s="23"/>
      <c r="Q205" s="23"/>
      <c r="R205" s="23" t="str">
        <f>+IFERROR(IF(Tabla59[[#This Row],[En Stock a la fecha de la declaracion]]="NO","NO_APLICA",""),"")</f>
        <v/>
      </c>
      <c r="S205" s="23" t="str">
        <f>+IFERROR(IF(Tabla59[[#This Row],[En Stock a la fecha de la declaracion]]="NO","NO_APLICA",""),"")</f>
        <v/>
      </c>
      <c r="T205" s="23" t="str">
        <f>+IFERROR(IF(Tabla59[[#This Row],[En Stock a la fecha de la declaracion]]="NO","NO_APLICA",""),"")</f>
        <v/>
      </c>
      <c r="U205" s="23" t="str">
        <f>+IFERROR(IF(Tabla59[[#This Row],[En Stock a la fecha de la declaracion]]="NO","NO_APLICA",""),"")</f>
        <v/>
      </c>
      <c r="V205" s="23"/>
    </row>
    <row r="206" spans="2:22">
      <c r="B206" s="52" t="str">
        <f>IF(Tabla59[[#This Row],[N° Autorización SAG]]&lt;&gt;"",CONCATENATE($L$13,"-",$N$13),"")</f>
        <v/>
      </c>
      <c r="C206" s="53" t="str">
        <f>IF(Tabla59[[#This Row],[N° Autorización SAG]]&lt;&gt;"",$L$10,"")</f>
        <v/>
      </c>
      <c r="D206" s="53" t="str">
        <f>IF(Tabla59[[#This Row],[N° Autorización SAG]]&lt;&gt;"",$L$7,"")</f>
        <v/>
      </c>
      <c r="E206" s="53" t="str">
        <f>IF(Tabla59[[#This Row],[N° Autorización SAG]]&lt;&gt;"",$L$8,"")</f>
        <v/>
      </c>
      <c r="F206" s="53" t="str">
        <f>IFERROR(IF(Tabla59[[#This Row],[N° Autorización SAG]]&lt;&gt;"",CONCATENATE($L$13,"-",$N$13,"-",$L$8,"-",$L$10),""),"")</f>
        <v/>
      </c>
      <c r="G206" s="52" t="str">
        <f>IF(Tabla59[[#This Row],[N° Autorización SAG]]&lt;&gt;"",$L$6,"")</f>
        <v/>
      </c>
      <c r="H206" s="55" t="str">
        <f>IF(Tabla59[[#This Row],[N° Autorización SAG]]&lt;&gt;"",$L$11,"")</f>
        <v/>
      </c>
      <c r="I206" s="55" t="str">
        <f>IF(Tabla59[[#This Row],[Nombre Comercial]]&lt;&gt;"",$L$12,"")</f>
        <v/>
      </c>
      <c r="J206" s="30"/>
      <c r="K206" s="28" t="str">
        <f>IF($J206="","",IFERROR(VLOOKUP($J206,Productos_Autorizados[[Nº SAG]:[NOMBRE COMERCIAL ]],2,FALSE),"El N° de autorización no es correcto"))</f>
        <v/>
      </c>
      <c r="L206" s="23"/>
      <c r="M206" s="23"/>
      <c r="N206" s="23"/>
      <c r="O206" s="23"/>
      <c r="P206" s="23"/>
      <c r="Q206" s="23"/>
      <c r="R206" s="23" t="str">
        <f>+IFERROR(IF(Tabla59[[#This Row],[En Stock a la fecha de la declaracion]]="NO","NO_APLICA",""),"")</f>
        <v/>
      </c>
      <c r="S206" s="23" t="str">
        <f>+IFERROR(IF(Tabla59[[#This Row],[En Stock a la fecha de la declaracion]]="NO","NO_APLICA",""),"")</f>
        <v/>
      </c>
      <c r="T206" s="23" t="str">
        <f>+IFERROR(IF(Tabla59[[#This Row],[En Stock a la fecha de la declaracion]]="NO","NO_APLICA",""),"")</f>
        <v/>
      </c>
      <c r="U206" s="23" t="str">
        <f>+IFERROR(IF(Tabla59[[#This Row],[En Stock a la fecha de la declaracion]]="NO","NO_APLICA",""),"")</f>
        <v/>
      </c>
      <c r="V206" s="23"/>
    </row>
    <row r="207" spans="2:22">
      <c r="B207" s="52" t="str">
        <f>IF(Tabla59[[#This Row],[N° Autorización SAG]]&lt;&gt;"",CONCATENATE($L$13,"-",$N$13),"")</f>
        <v/>
      </c>
      <c r="C207" s="53" t="str">
        <f>IF(Tabla59[[#This Row],[N° Autorización SAG]]&lt;&gt;"",$L$10,"")</f>
        <v/>
      </c>
      <c r="D207" s="53" t="str">
        <f>IF(Tabla59[[#This Row],[N° Autorización SAG]]&lt;&gt;"",$L$7,"")</f>
        <v/>
      </c>
      <c r="E207" s="53" t="str">
        <f>IF(Tabla59[[#This Row],[N° Autorización SAG]]&lt;&gt;"",$L$8,"")</f>
        <v/>
      </c>
      <c r="F207" s="53" t="str">
        <f>IFERROR(IF(Tabla59[[#This Row],[N° Autorización SAG]]&lt;&gt;"",CONCATENATE($L$13,"-",$N$13,"-",$L$8,"-",$L$10),""),"")</f>
        <v/>
      </c>
      <c r="G207" s="52" t="str">
        <f>IF(Tabla59[[#This Row],[N° Autorización SAG]]&lt;&gt;"",$L$6,"")</f>
        <v/>
      </c>
      <c r="H207" s="55" t="str">
        <f>IF(Tabla59[[#This Row],[N° Autorización SAG]]&lt;&gt;"",$L$11,"")</f>
        <v/>
      </c>
      <c r="I207" s="55" t="str">
        <f>IF(Tabla59[[#This Row],[Nombre Comercial]]&lt;&gt;"",$L$12,"")</f>
        <v/>
      </c>
      <c r="J207" s="30"/>
      <c r="K207" s="28" t="str">
        <f>IF($J207="","",IFERROR(VLOOKUP($J207,Productos_Autorizados[[Nº SAG]:[NOMBRE COMERCIAL ]],2,FALSE),"El N° de autorización no es correcto"))</f>
        <v/>
      </c>
      <c r="L207" s="23"/>
      <c r="M207" s="23"/>
      <c r="N207" s="23"/>
      <c r="O207" s="23"/>
      <c r="P207" s="23"/>
      <c r="Q207" s="23"/>
      <c r="R207" s="23" t="str">
        <f>+IFERROR(IF(Tabla59[[#This Row],[En Stock a la fecha de la declaracion]]="NO","NO_APLICA",""),"")</f>
        <v/>
      </c>
      <c r="S207" s="23" t="str">
        <f>+IFERROR(IF(Tabla59[[#This Row],[En Stock a la fecha de la declaracion]]="NO","NO_APLICA",""),"")</f>
        <v/>
      </c>
      <c r="T207" s="23" t="str">
        <f>+IFERROR(IF(Tabla59[[#This Row],[En Stock a la fecha de la declaracion]]="NO","NO_APLICA",""),"")</f>
        <v/>
      </c>
      <c r="U207" s="23" t="str">
        <f>+IFERROR(IF(Tabla59[[#This Row],[En Stock a la fecha de la declaracion]]="NO","NO_APLICA",""),"")</f>
        <v/>
      </c>
      <c r="V207" s="23"/>
    </row>
    <row r="208" spans="2:22">
      <c r="B208" s="52" t="str">
        <f>IF(Tabla59[[#This Row],[N° Autorización SAG]]&lt;&gt;"",CONCATENATE($L$13,"-",$N$13),"")</f>
        <v/>
      </c>
      <c r="C208" s="53" t="str">
        <f>IF(Tabla59[[#This Row],[N° Autorización SAG]]&lt;&gt;"",$L$10,"")</f>
        <v/>
      </c>
      <c r="D208" s="53" t="str">
        <f>IF(Tabla59[[#This Row],[N° Autorización SAG]]&lt;&gt;"",$L$7,"")</f>
        <v/>
      </c>
      <c r="E208" s="53" t="str">
        <f>IF(Tabla59[[#This Row],[N° Autorización SAG]]&lt;&gt;"",$L$8,"")</f>
        <v/>
      </c>
      <c r="F208" s="53" t="str">
        <f>IFERROR(IF(Tabla59[[#This Row],[N° Autorización SAG]]&lt;&gt;"",CONCATENATE($L$13,"-",$N$13,"-",$L$8,"-",$L$10),""),"")</f>
        <v/>
      </c>
      <c r="G208" s="52" t="str">
        <f>IF(Tabla59[[#This Row],[N° Autorización SAG]]&lt;&gt;"",$L$6,"")</f>
        <v/>
      </c>
      <c r="H208" s="55" t="str">
        <f>IF(Tabla59[[#This Row],[N° Autorización SAG]]&lt;&gt;"",$L$11,"")</f>
        <v/>
      </c>
      <c r="I208" s="55" t="str">
        <f>IF(Tabla59[[#This Row],[Nombre Comercial]]&lt;&gt;"",$L$12,"")</f>
        <v/>
      </c>
      <c r="J208" s="30"/>
      <c r="K208" s="28" t="str">
        <f>IF($J208="","",IFERROR(VLOOKUP($J208,Productos_Autorizados[[Nº SAG]:[NOMBRE COMERCIAL ]],2,FALSE),"El N° de autorización no es correcto"))</f>
        <v/>
      </c>
      <c r="L208" s="23"/>
      <c r="M208" s="23"/>
      <c r="N208" s="23"/>
      <c r="O208" s="23"/>
      <c r="P208" s="23"/>
      <c r="Q208" s="23"/>
      <c r="R208" s="23" t="str">
        <f>+IFERROR(IF(Tabla59[[#This Row],[En Stock a la fecha de la declaracion]]="NO","NO_APLICA",""),"")</f>
        <v/>
      </c>
      <c r="S208" s="23" t="str">
        <f>+IFERROR(IF(Tabla59[[#This Row],[En Stock a la fecha de la declaracion]]="NO","NO_APLICA",""),"")</f>
        <v/>
      </c>
      <c r="T208" s="23" t="str">
        <f>+IFERROR(IF(Tabla59[[#This Row],[En Stock a la fecha de la declaracion]]="NO","NO_APLICA",""),"")</f>
        <v/>
      </c>
      <c r="U208" s="23" t="str">
        <f>+IFERROR(IF(Tabla59[[#This Row],[En Stock a la fecha de la declaracion]]="NO","NO_APLICA",""),"")</f>
        <v/>
      </c>
      <c r="V208" s="23"/>
    </row>
    <row r="209" spans="2:22">
      <c r="B209" s="52" t="str">
        <f>IF(Tabla59[[#This Row],[N° Autorización SAG]]&lt;&gt;"",CONCATENATE($L$13,"-",$N$13),"")</f>
        <v/>
      </c>
      <c r="C209" s="53" t="str">
        <f>IF(Tabla59[[#This Row],[N° Autorización SAG]]&lt;&gt;"",$L$10,"")</f>
        <v/>
      </c>
      <c r="D209" s="53" t="str">
        <f>IF(Tabla59[[#This Row],[N° Autorización SAG]]&lt;&gt;"",$L$7,"")</f>
        <v/>
      </c>
      <c r="E209" s="53" t="str">
        <f>IF(Tabla59[[#This Row],[N° Autorización SAG]]&lt;&gt;"",$L$8,"")</f>
        <v/>
      </c>
      <c r="F209" s="53" t="str">
        <f>IFERROR(IF(Tabla59[[#This Row],[N° Autorización SAG]]&lt;&gt;"",CONCATENATE($L$13,"-",$N$13,"-",$L$8,"-",$L$10),""),"")</f>
        <v/>
      </c>
      <c r="G209" s="52" t="str">
        <f>IF(Tabla59[[#This Row],[N° Autorización SAG]]&lt;&gt;"",$L$6,"")</f>
        <v/>
      </c>
      <c r="H209" s="55" t="str">
        <f>IF(Tabla59[[#This Row],[N° Autorización SAG]]&lt;&gt;"",$L$11,"")</f>
        <v/>
      </c>
      <c r="I209" s="55" t="str">
        <f>IF(Tabla59[[#This Row],[Nombre Comercial]]&lt;&gt;"",$L$12,"")</f>
        <v/>
      </c>
      <c r="J209" s="30"/>
      <c r="K209" s="28" t="str">
        <f>IF($J209="","",IFERROR(VLOOKUP($J209,Productos_Autorizados[[Nº SAG]:[NOMBRE COMERCIAL ]],2,FALSE),"El N° de autorización no es correcto"))</f>
        <v/>
      </c>
      <c r="L209" s="23"/>
      <c r="M209" s="23"/>
      <c r="N209" s="23"/>
      <c r="O209" s="23"/>
      <c r="P209" s="23"/>
      <c r="Q209" s="23"/>
      <c r="R209" s="23" t="str">
        <f>+IFERROR(IF(Tabla59[[#This Row],[En Stock a la fecha de la declaracion]]="NO","NO_APLICA",""),"")</f>
        <v/>
      </c>
      <c r="S209" s="23" t="str">
        <f>+IFERROR(IF(Tabla59[[#This Row],[En Stock a la fecha de la declaracion]]="NO","NO_APLICA",""),"")</f>
        <v/>
      </c>
      <c r="T209" s="23" t="str">
        <f>+IFERROR(IF(Tabla59[[#This Row],[En Stock a la fecha de la declaracion]]="NO","NO_APLICA",""),"")</f>
        <v/>
      </c>
      <c r="U209" s="23" t="str">
        <f>+IFERROR(IF(Tabla59[[#This Row],[En Stock a la fecha de la declaracion]]="NO","NO_APLICA",""),"")</f>
        <v/>
      </c>
      <c r="V209" s="23"/>
    </row>
    <row r="210" spans="2:22">
      <c r="B210" s="52" t="str">
        <f>IF(Tabla59[[#This Row],[N° Autorización SAG]]&lt;&gt;"",CONCATENATE($L$13,"-",$N$13),"")</f>
        <v/>
      </c>
      <c r="C210" s="53" t="str">
        <f>IF(Tabla59[[#This Row],[N° Autorización SAG]]&lt;&gt;"",$L$10,"")</f>
        <v/>
      </c>
      <c r="D210" s="53" t="str">
        <f>IF(Tabla59[[#This Row],[N° Autorización SAG]]&lt;&gt;"",$L$7,"")</f>
        <v/>
      </c>
      <c r="E210" s="53" t="str">
        <f>IF(Tabla59[[#This Row],[N° Autorización SAG]]&lt;&gt;"",$L$8,"")</f>
        <v/>
      </c>
      <c r="F210" s="53" t="str">
        <f>IFERROR(IF(Tabla59[[#This Row],[N° Autorización SAG]]&lt;&gt;"",CONCATENATE($L$13,"-",$N$13,"-",$L$8,"-",$L$10),""),"")</f>
        <v/>
      </c>
      <c r="G210" s="52" t="str">
        <f>IF(Tabla59[[#This Row],[N° Autorización SAG]]&lt;&gt;"",$L$6,"")</f>
        <v/>
      </c>
      <c r="H210" s="55" t="str">
        <f>IF(Tabla59[[#This Row],[N° Autorización SAG]]&lt;&gt;"",$L$11,"")</f>
        <v/>
      </c>
      <c r="I210" s="55" t="str">
        <f>IF(Tabla59[[#This Row],[Nombre Comercial]]&lt;&gt;"",$L$12,"")</f>
        <v/>
      </c>
      <c r="J210" s="30"/>
      <c r="K210" s="28" t="str">
        <f>IF($J210="","",IFERROR(VLOOKUP($J210,Productos_Autorizados[[Nº SAG]:[NOMBRE COMERCIAL ]],2,FALSE),"El N° de autorización no es correcto"))</f>
        <v/>
      </c>
      <c r="L210" s="23"/>
      <c r="M210" s="23"/>
      <c r="N210" s="23"/>
      <c r="O210" s="23"/>
      <c r="P210" s="23"/>
      <c r="Q210" s="23"/>
      <c r="R210" s="23" t="str">
        <f>+IFERROR(IF(Tabla59[[#This Row],[En Stock a la fecha de la declaracion]]="NO","NO_APLICA",""),"")</f>
        <v/>
      </c>
      <c r="S210" s="23" t="str">
        <f>+IFERROR(IF(Tabla59[[#This Row],[En Stock a la fecha de la declaracion]]="NO","NO_APLICA",""),"")</f>
        <v/>
      </c>
      <c r="T210" s="23" t="str">
        <f>+IFERROR(IF(Tabla59[[#This Row],[En Stock a la fecha de la declaracion]]="NO","NO_APLICA",""),"")</f>
        <v/>
      </c>
      <c r="U210" s="23" t="str">
        <f>+IFERROR(IF(Tabla59[[#This Row],[En Stock a la fecha de la declaracion]]="NO","NO_APLICA",""),"")</f>
        <v/>
      </c>
      <c r="V210" s="23"/>
    </row>
    <row r="211" spans="2:22">
      <c r="B211" s="52" t="str">
        <f>IF(Tabla59[[#This Row],[N° Autorización SAG]]&lt;&gt;"",CONCATENATE($L$13,"-",$N$13),"")</f>
        <v/>
      </c>
      <c r="C211" s="53" t="str">
        <f>IF(Tabla59[[#This Row],[N° Autorización SAG]]&lt;&gt;"",$L$10,"")</f>
        <v/>
      </c>
      <c r="D211" s="53" t="str">
        <f>IF(Tabla59[[#This Row],[N° Autorización SAG]]&lt;&gt;"",$L$7,"")</f>
        <v/>
      </c>
      <c r="E211" s="53" t="str">
        <f>IF(Tabla59[[#This Row],[N° Autorización SAG]]&lt;&gt;"",$L$8,"")</f>
        <v/>
      </c>
      <c r="F211" s="53" t="str">
        <f>IFERROR(IF(Tabla59[[#This Row],[N° Autorización SAG]]&lt;&gt;"",CONCATENATE($L$13,"-",$N$13,"-",$L$8,"-",$L$10),""),"")</f>
        <v/>
      </c>
      <c r="G211" s="52" t="str">
        <f>IF(Tabla59[[#This Row],[N° Autorización SAG]]&lt;&gt;"",$L$6,"")</f>
        <v/>
      </c>
      <c r="H211" s="55" t="str">
        <f>IF(Tabla59[[#This Row],[N° Autorización SAG]]&lt;&gt;"",$L$11,"")</f>
        <v/>
      </c>
      <c r="I211" s="55" t="str">
        <f>IF(Tabla59[[#This Row],[Nombre Comercial]]&lt;&gt;"",$L$12,"")</f>
        <v/>
      </c>
      <c r="J211" s="30"/>
      <c r="K211" s="28" t="str">
        <f>IF($J211="","",IFERROR(VLOOKUP($J211,Productos_Autorizados[[Nº SAG]:[NOMBRE COMERCIAL ]],2,FALSE),"El N° de autorización no es correcto"))</f>
        <v/>
      </c>
      <c r="L211" s="23"/>
      <c r="M211" s="23"/>
      <c r="N211" s="23"/>
      <c r="O211" s="23"/>
      <c r="P211" s="23"/>
      <c r="Q211" s="23"/>
      <c r="R211" s="23" t="str">
        <f>+IFERROR(IF(Tabla59[[#This Row],[En Stock a la fecha de la declaracion]]="NO","NO_APLICA",""),"")</f>
        <v/>
      </c>
      <c r="S211" s="23" t="str">
        <f>+IFERROR(IF(Tabla59[[#This Row],[En Stock a la fecha de la declaracion]]="NO","NO_APLICA",""),"")</f>
        <v/>
      </c>
      <c r="T211" s="23" t="str">
        <f>+IFERROR(IF(Tabla59[[#This Row],[En Stock a la fecha de la declaracion]]="NO","NO_APLICA",""),"")</f>
        <v/>
      </c>
      <c r="U211" s="23" t="str">
        <f>+IFERROR(IF(Tabla59[[#This Row],[En Stock a la fecha de la declaracion]]="NO","NO_APLICA",""),"")</f>
        <v/>
      </c>
      <c r="V211" s="23"/>
    </row>
    <row r="212" spans="2:22">
      <c r="B212" s="52" t="str">
        <f>IF(Tabla59[[#This Row],[N° Autorización SAG]]&lt;&gt;"",CONCATENATE($L$13,"-",$N$13),"")</f>
        <v/>
      </c>
      <c r="C212" s="53" t="str">
        <f>IF(Tabla59[[#This Row],[N° Autorización SAG]]&lt;&gt;"",$L$10,"")</f>
        <v/>
      </c>
      <c r="D212" s="53" t="str">
        <f>IF(Tabla59[[#This Row],[N° Autorización SAG]]&lt;&gt;"",$L$7,"")</f>
        <v/>
      </c>
      <c r="E212" s="53" t="str">
        <f>IF(Tabla59[[#This Row],[N° Autorización SAG]]&lt;&gt;"",$L$8,"")</f>
        <v/>
      </c>
      <c r="F212" s="53" t="str">
        <f>IFERROR(IF(Tabla59[[#This Row],[N° Autorización SAG]]&lt;&gt;"",CONCATENATE($L$13,"-",$N$13,"-",$L$8,"-",$L$10),""),"")</f>
        <v/>
      </c>
      <c r="G212" s="52" t="str">
        <f>IF(Tabla59[[#This Row],[N° Autorización SAG]]&lt;&gt;"",$L$6,"")</f>
        <v/>
      </c>
      <c r="H212" s="55" t="str">
        <f>IF(Tabla59[[#This Row],[N° Autorización SAG]]&lt;&gt;"",$L$11,"")</f>
        <v/>
      </c>
      <c r="I212" s="55" t="str">
        <f>IF(Tabla59[[#This Row],[Nombre Comercial]]&lt;&gt;"",$L$12,"")</f>
        <v/>
      </c>
      <c r="J212" s="30"/>
      <c r="K212" s="28" t="str">
        <f>IF($J212="","",IFERROR(VLOOKUP($J212,Productos_Autorizados[[Nº SAG]:[NOMBRE COMERCIAL ]],2,FALSE),"El N° de autorización no es correcto"))</f>
        <v/>
      </c>
      <c r="L212" s="23"/>
      <c r="M212" s="23"/>
      <c r="N212" s="23"/>
      <c r="O212" s="23"/>
      <c r="P212" s="23"/>
      <c r="Q212" s="23"/>
      <c r="R212" s="23" t="str">
        <f>+IFERROR(IF(Tabla59[[#This Row],[En Stock a la fecha de la declaracion]]="NO","NO_APLICA",""),"")</f>
        <v/>
      </c>
      <c r="S212" s="23" t="str">
        <f>+IFERROR(IF(Tabla59[[#This Row],[En Stock a la fecha de la declaracion]]="NO","NO_APLICA",""),"")</f>
        <v/>
      </c>
      <c r="T212" s="23" t="str">
        <f>+IFERROR(IF(Tabla59[[#This Row],[En Stock a la fecha de la declaracion]]="NO","NO_APLICA",""),"")</f>
        <v/>
      </c>
      <c r="U212" s="23" t="str">
        <f>+IFERROR(IF(Tabla59[[#This Row],[En Stock a la fecha de la declaracion]]="NO","NO_APLICA",""),"")</f>
        <v/>
      </c>
      <c r="V212" s="23"/>
    </row>
    <row r="213" spans="2:22">
      <c r="B213" s="52" t="str">
        <f>IF(Tabla59[[#This Row],[N° Autorización SAG]]&lt;&gt;"",CONCATENATE($L$13,"-",$N$13),"")</f>
        <v/>
      </c>
      <c r="C213" s="53" t="str">
        <f>IF(Tabla59[[#This Row],[N° Autorización SAG]]&lt;&gt;"",$L$10,"")</f>
        <v/>
      </c>
      <c r="D213" s="53" t="str">
        <f>IF(Tabla59[[#This Row],[N° Autorización SAG]]&lt;&gt;"",$L$7,"")</f>
        <v/>
      </c>
      <c r="E213" s="53" t="str">
        <f>IF(Tabla59[[#This Row],[N° Autorización SAG]]&lt;&gt;"",$L$8,"")</f>
        <v/>
      </c>
      <c r="F213" s="53" t="str">
        <f>IFERROR(IF(Tabla59[[#This Row],[N° Autorización SAG]]&lt;&gt;"",CONCATENATE($L$13,"-",$N$13,"-",$L$8,"-",$L$10),""),"")</f>
        <v/>
      </c>
      <c r="G213" s="52" t="str">
        <f>IF(Tabla59[[#This Row],[N° Autorización SAG]]&lt;&gt;"",$L$6,"")</f>
        <v/>
      </c>
      <c r="H213" s="55" t="str">
        <f>IF(Tabla59[[#This Row],[N° Autorización SAG]]&lt;&gt;"",$L$11,"")</f>
        <v/>
      </c>
      <c r="I213" s="55" t="str">
        <f>IF(Tabla59[[#This Row],[Nombre Comercial]]&lt;&gt;"",$L$12,"")</f>
        <v/>
      </c>
      <c r="J213" s="30"/>
      <c r="K213" s="28" t="str">
        <f>IF($J213="","",IFERROR(VLOOKUP($J213,Productos_Autorizados[[Nº SAG]:[NOMBRE COMERCIAL ]],2,FALSE),"El N° de autorización no es correcto"))</f>
        <v/>
      </c>
      <c r="L213" s="23"/>
      <c r="M213" s="23"/>
      <c r="N213" s="23"/>
      <c r="O213" s="23"/>
      <c r="P213" s="23"/>
      <c r="Q213" s="23"/>
      <c r="R213" s="23" t="str">
        <f>+IFERROR(IF(Tabla59[[#This Row],[En Stock a la fecha de la declaracion]]="NO","NO_APLICA",""),"")</f>
        <v/>
      </c>
      <c r="S213" s="23" t="str">
        <f>+IFERROR(IF(Tabla59[[#This Row],[En Stock a la fecha de la declaracion]]="NO","NO_APLICA",""),"")</f>
        <v/>
      </c>
      <c r="T213" s="23" t="str">
        <f>+IFERROR(IF(Tabla59[[#This Row],[En Stock a la fecha de la declaracion]]="NO","NO_APLICA",""),"")</f>
        <v/>
      </c>
      <c r="U213" s="23" t="str">
        <f>+IFERROR(IF(Tabla59[[#This Row],[En Stock a la fecha de la declaracion]]="NO","NO_APLICA",""),"")</f>
        <v/>
      </c>
      <c r="V213" s="23"/>
    </row>
    <row r="214" spans="2:22">
      <c r="B214" s="52" t="str">
        <f>IF(Tabla59[[#This Row],[N° Autorización SAG]]&lt;&gt;"",CONCATENATE($L$13,"-",$N$13),"")</f>
        <v/>
      </c>
      <c r="C214" s="53" t="str">
        <f>IF(Tabla59[[#This Row],[N° Autorización SAG]]&lt;&gt;"",$L$10,"")</f>
        <v/>
      </c>
      <c r="D214" s="53" t="str">
        <f>IF(Tabla59[[#This Row],[N° Autorización SAG]]&lt;&gt;"",$L$7,"")</f>
        <v/>
      </c>
      <c r="E214" s="53" t="str">
        <f>IF(Tabla59[[#This Row],[N° Autorización SAG]]&lt;&gt;"",$L$8,"")</f>
        <v/>
      </c>
      <c r="F214" s="53" t="str">
        <f>IFERROR(IF(Tabla59[[#This Row],[N° Autorización SAG]]&lt;&gt;"",CONCATENATE($L$13,"-",$N$13,"-",$L$8,"-",$L$10),""),"")</f>
        <v/>
      </c>
      <c r="G214" s="52" t="str">
        <f>IF(Tabla59[[#This Row],[N° Autorización SAG]]&lt;&gt;"",$L$6,"")</f>
        <v/>
      </c>
      <c r="H214" s="55" t="str">
        <f>IF(Tabla59[[#This Row],[N° Autorización SAG]]&lt;&gt;"",$L$11,"")</f>
        <v/>
      </c>
      <c r="I214" s="55" t="str">
        <f>IF(Tabla59[[#This Row],[Nombre Comercial]]&lt;&gt;"",$L$12,"")</f>
        <v/>
      </c>
      <c r="J214" s="30"/>
      <c r="K214" s="28" t="str">
        <f>IF($J214="","",IFERROR(VLOOKUP($J214,Productos_Autorizados[[Nº SAG]:[NOMBRE COMERCIAL ]],2,FALSE),"El N° de autorización no es correcto"))</f>
        <v/>
      </c>
      <c r="L214" s="23"/>
      <c r="M214" s="23"/>
      <c r="N214" s="23"/>
      <c r="O214" s="23"/>
      <c r="P214" s="23"/>
      <c r="Q214" s="23"/>
      <c r="R214" s="23" t="str">
        <f>+IFERROR(IF(Tabla59[[#This Row],[En Stock a la fecha de la declaracion]]="NO","NO_APLICA",""),"")</f>
        <v/>
      </c>
      <c r="S214" s="23" t="str">
        <f>+IFERROR(IF(Tabla59[[#This Row],[En Stock a la fecha de la declaracion]]="NO","NO_APLICA",""),"")</f>
        <v/>
      </c>
      <c r="T214" s="23" t="str">
        <f>+IFERROR(IF(Tabla59[[#This Row],[En Stock a la fecha de la declaracion]]="NO","NO_APLICA",""),"")</f>
        <v/>
      </c>
      <c r="U214" s="23" t="str">
        <f>+IFERROR(IF(Tabla59[[#This Row],[En Stock a la fecha de la declaracion]]="NO","NO_APLICA",""),"")</f>
        <v/>
      </c>
      <c r="V214" s="23"/>
    </row>
    <row r="215" spans="2:22">
      <c r="B215" s="52" t="str">
        <f>IF(Tabla59[[#This Row],[N° Autorización SAG]]&lt;&gt;"",CONCATENATE($L$13,"-",$N$13),"")</f>
        <v/>
      </c>
      <c r="C215" s="53" t="str">
        <f>IF(Tabla59[[#This Row],[N° Autorización SAG]]&lt;&gt;"",$L$10,"")</f>
        <v/>
      </c>
      <c r="D215" s="53" t="str">
        <f>IF(Tabla59[[#This Row],[N° Autorización SAG]]&lt;&gt;"",$L$7,"")</f>
        <v/>
      </c>
      <c r="E215" s="53" t="str">
        <f>IF(Tabla59[[#This Row],[N° Autorización SAG]]&lt;&gt;"",$L$8,"")</f>
        <v/>
      </c>
      <c r="F215" s="53" t="str">
        <f>IFERROR(IF(Tabla59[[#This Row],[N° Autorización SAG]]&lt;&gt;"",CONCATENATE($L$13,"-",$N$13,"-",$L$8,"-",$L$10),""),"")</f>
        <v/>
      </c>
      <c r="G215" s="52" t="str">
        <f>IF(Tabla59[[#This Row],[N° Autorización SAG]]&lt;&gt;"",$L$6,"")</f>
        <v/>
      </c>
      <c r="H215" s="55" t="str">
        <f>IF(Tabla59[[#This Row],[N° Autorización SAG]]&lt;&gt;"",$L$11,"")</f>
        <v/>
      </c>
      <c r="I215" s="55" t="str">
        <f>IF(Tabla59[[#This Row],[Nombre Comercial]]&lt;&gt;"",$L$12,"")</f>
        <v/>
      </c>
      <c r="J215" s="30"/>
      <c r="K215" s="28" t="str">
        <f>IF($J215="","",IFERROR(VLOOKUP($J215,Productos_Autorizados[[Nº SAG]:[NOMBRE COMERCIAL ]],2,FALSE),"El N° de autorización no es correcto"))</f>
        <v/>
      </c>
      <c r="L215" s="23"/>
      <c r="M215" s="23"/>
      <c r="N215" s="23"/>
      <c r="O215" s="23"/>
      <c r="P215" s="23"/>
      <c r="Q215" s="23"/>
      <c r="R215" s="23" t="str">
        <f>+IFERROR(IF(Tabla59[[#This Row],[En Stock a la fecha de la declaracion]]="NO","NO_APLICA",""),"")</f>
        <v/>
      </c>
      <c r="S215" s="23" t="str">
        <f>+IFERROR(IF(Tabla59[[#This Row],[En Stock a la fecha de la declaracion]]="NO","NO_APLICA",""),"")</f>
        <v/>
      </c>
      <c r="T215" s="23" t="str">
        <f>+IFERROR(IF(Tabla59[[#This Row],[En Stock a la fecha de la declaracion]]="NO","NO_APLICA",""),"")</f>
        <v/>
      </c>
      <c r="U215" s="23" t="str">
        <f>+IFERROR(IF(Tabla59[[#This Row],[En Stock a la fecha de la declaracion]]="NO","NO_APLICA",""),"")</f>
        <v/>
      </c>
      <c r="V215" s="23"/>
    </row>
    <row r="216" spans="2:22">
      <c r="B216" s="52" t="str">
        <f>IF(Tabla59[[#This Row],[N° Autorización SAG]]&lt;&gt;"",CONCATENATE($L$13,"-",$N$13),"")</f>
        <v/>
      </c>
      <c r="C216" s="53" t="str">
        <f>IF(Tabla59[[#This Row],[N° Autorización SAG]]&lt;&gt;"",$L$10,"")</f>
        <v/>
      </c>
      <c r="D216" s="53" t="str">
        <f>IF(Tabla59[[#This Row],[N° Autorización SAG]]&lt;&gt;"",$L$7,"")</f>
        <v/>
      </c>
      <c r="E216" s="53" t="str">
        <f>IF(Tabla59[[#This Row],[N° Autorización SAG]]&lt;&gt;"",$L$8,"")</f>
        <v/>
      </c>
      <c r="F216" s="53" t="str">
        <f>IFERROR(IF(Tabla59[[#This Row],[N° Autorización SAG]]&lt;&gt;"",CONCATENATE($L$13,"-",$N$13,"-",$L$8,"-",$L$10),""),"")</f>
        <v/>
      </c>
      <c r="G216" s="52" t="str">
        <f>IF(Tabla59[[#This Row],[N° Autorización SAG]]&lt;&gt;"",$L$6,"")</f>
        <v/>
      </c>
      <c r="H216" s="55" t="str">
        <f>IF(Tabla59[[#This Row],[N° Autorización SAG]]&lt;&gt;"",$L$11,"")</f>
        <v/>
      </c>
      <c r="I216" s="55" t="str">
        <f>IF(Tabla59[[#This Row],[Nombre Comercial]]&lt;&gt;"",$L$12,"")</f>
        <v/>
      </c>
      <c r="J216" s="30"/>
      <c r="K216" s="28" t="str">
        <f>IF($J216="","",IFERROR(VLOOKUP($J216,Productos_Autorizados[[Nº SAG]:[NOMBRE COMERCIAL ]],2,FALSE),"El N° de autorización no es correcto"))</f>
        <v/>
      </c>
      <c r="L216" s="23"/>
      <c r="M216" s="23"/>
      <c r="N216" s="23"/>
      <c r="O216" s="23"/>
      <c r="P216" s="23"/>
      <c r="Q216" s="23"/>
      <c r="R216" s="23" t="str">
        <f>+IFERROR(IF(Tabla59[[#This Row],[En Stock a la fecha de la declaracion]]="NO","NO_APLICA",""),"")</f>
        <v/>
      </c>
      <c r="S216" s="23" t="str">
        <f>+IFERROR(IF(Tabla59[[#This Row],[En Stock a la fecha de la declaracion]]="NO","NO_APLICA",""),"")</f>
        <v/>
      </c>
      <c r="T216" s="23" t="str">
        <f>+IFERROR(IF(Tabla59[[#This Row],[En Stock a la fecha de la declaracion]]="NO","NO_APLICA",""),"")</f>
        <v/>
      </c>
      <c r="U216" s="23" t="str">
        <f>+IFERROR(IF(Tabla59[[#This Row],[En Stock a la fecha de la declaracion]]="NO","NO_APLICA",""),"")</f>
        <v/>
      </c>
      <c r="V216" s="23"/>
    </row>
    <row r="217" spans="2:22">
      <c r="B217" s="52" t="str">
        <f>IF(Tabla59[[#This Row],[N° Autorización SAG]]&lt;&gt;"",CONCATENATE($L$13,"-",$N$13),"")</f>
        <v/>
      </c>
      <c r="C217" s="53" t="str">
        <f>IF(Tabla59[[#This Row],[N° Autorización SAG]]&lt;&gt;"",$L$10,"")</f>
        <v/>
      </c>
      <c r="D217" s="53" t="str">
        <f>IF(Tabla59[[#This Row],[N° Autorización SAG]]&lt;&gt;"",$L$7,"")</f>
        <v/>
      </c>
      <c r="E217" s="53" t="str">
        <f>IF(Tabla59[[#This Row],[N° Autorización SAG]]&lt;&gt;"",$L$8,"")</f>
        <v/>
      </c>
      <c r="F217" s="53" t="str">
        <f>IFERROR(IF(Tabla59[[#This Row],[N° Autorización SAG]]&lt;&gt;"",CONCATENATE($L$13,"-",$N$13,"-",$L$8,"-",$L$10),""),"")</f>
        <v/>
      </c>
      <c r="G217" s="52" t="str">
        <f>IF(Tabla59[[#This Row],[N° Autorización SAG]]&lt;&gt;"",$L$6,"")</f>
        <v/>
      </c>
      <c r="H217" s="55" t="str">
        <f>IF(Tabla59[[#This Row],[N° Autorización SAG]]&lt;&gt;"",$L$11,"")</f>
        <v/>
      </c>
      <c r="I217" s="55" t="str">
        <f>IF(Tabla59[[#This Row],[Nombre Comercial]]&lt;&gt;"",$L$12,"")</f>
        <v/>
      </c>
      <c r="J217" s="30"/>
      <c r="K217" s="28" t="str">
        <f>IF($J217="","",IFERROR(VLOOKUP($J217,Productos_Autorizados[[Nº SAG]:[NOMBRE COMERCIAL ]],2,FALSE),"El N° de autorización no es correcto"))</f>
        <v/>
      </c>
      <c r="L217" s="23"/>
      <c r="M217" s="23"/>
      <c r="N217" s="23"/>
      <c r="O217" s="23"/>
      <c r="P217" s="23"/>
      <c r="Q217" s="23"/>
      <c r="R217" s="23" t="str">
        <f>+IFERROR(IF(Tabla59[[#This Row],[En Stock a la fecha de la declaracion]]="NO","NO_APLICA",""),"")</f>
        <v/>
      </c>
      <c r="S217" s="23" t="str">
        <f>+IFERROR(IF(Tabla59[[#This Row],[En Stock a la fecha de la declaracion]]="NO","NO_APLICA",""),"")</f>
        <v/>
      </c>
      <c r="T217" s="23" t="str">
        <f>+IFERROR(IF(Tabla59[[#This Row],[En Stock a la fecha de la declaracion]]="NO","NO_APLICA",""),"")</f>
        <v/>
      </c>
      <c r="U217" s="23" t="str">
        <f>+IFERROR(IF(Tabla59[[#This Row],[En Stock a la fecha de la declaracion]]="NO","NO_APLICA",""),"")</f>
        <v/>
      </c>
      <c r="V217" s="23"/>
    </row>
    <row r="218" spans="2:22">
      <c r="B218" s="52" t="str">
        <f>IF(Tabla59[[#This Row],[N° Autorización SAG]]&lt;&gt;"",CONCATENATE($L$13,"-",$N$13),"")</f>
        <v/>
      </c>
      <c r="C218" s="53" t="str">
        <f>IF(Tabla59[[#This Row],[N° Autorización SAG]]&lt;&gt;"",$L$10,"")</f>
        <v/>
      </c>
      <c r="D218" s="53" t="str">
        <f>IF(Tabla59[[#This Row],[N° Autorización SAG]]&lt;&gt;"",$L$7,"")</f>
        <v/>
      </c>
      <c r="E218" s="53" t="str">
        <f>IF(Tabla59[[#This Row],[N° Autorización SAG]]&lt;&gt;"",$L$8,"")</f>
        <v/>
      </c>
      <c r="F218" s="53" t="str">
        <f>IFERROR(IF(Tabla59[[#This Row],[N° Autorización SAG]]&lt;&gt;"",CONCATENATE($L$13,"-",$N$13,"-",$L$8,"-",$L$10),""),"")</f>
        <v/>
      </c>
      <c r="G218" s="52" t="str">
        <f>IF(Tabla59[[#This Row],[N° Autorización SAG]]&lt;&gt;"",$L$6,"")</f>
        <v/>
      </c>
      <c r="H218" s="55" t="str">
        <f>IF(Tabla59[[#This Row],[N° Autorización SAG]]&lt;&gt;"",$L$11,"")</f>
        <v/>
      </c>
      <c r="I218" s="55" t="str">
        <f>IF(Tabla59[[#This Row],[Nombre Comercial]]&lt;&gt;"",$L$12,"")</f>
        <v/>
      </c>
      <c r="J218" s="30"/>
      <c r="K218" s="28" t="str">
        <f>IF($J218="","",IFERROR(VLOOKUP($J218,Productos_Autorizados[[Nº SAG]:[NOMBRE COMERCIAL ]],2,FALSE),"El N° de autorización no es correcto"))</f>
        <v/>
      </c>
      <c r="L218" s="23"/>
      <c r="M218" s="23"/>
      <c r="N218" s="23"/>
      <c r="O218" s="23"/>
      <c r="P218" s="23"/>
      <c r="Q218" s="23"/>
      <c r="R218" s="23" t="str">
        <f>+IFERROR(IF(Tabla59[[#This Row],[En Stock a la fecha de la declaracion]]="NO","NO_APLICA",""),"")</f>
        <v/>
      </c>
      <c r="S218" s="23" t="str">
        <f>+IFERROR(IF(Tabla59[[#This Row],[En Stock a la fecha de la declaracion]]="NO","NO_APLICA",""),"")</f>
        <v/>
      </c>
      <c r="T218" s="23" t="str">
        <f>+IFERROR(IF(Tabla59[[#This Row],[En Stock a la fecha de la declaracion]]="NO","NO_APLICA",""),"")</f>
        <v/>
      </c>
      <c r="U218" s="23" t="str">
        <f>+IFERROR(IF(Tabla59[[#This Row],[En Stock a la fecha de la declaracion]]="NO","NO_APLICA",""),"")</f>
        <v/>
      </c>
      <c r="V218" s="23"/>
    </row>
    <row r="219" spans="2:22">
      <c r="B219" s="52" t="str">
        <f>IF(Tabla59[[#This Row],[N° Autorización SAG]]&lt;&gt;"",CONCATENATE($L$13,"-",$N$13),"")</f>
        <v/>
      </c>
      <c r="C219" s="53" t="str">
        <f>IF(Tabla59[[#This Row],[N° Autorización SAG]]&lt;&gt;"",$L$10,"")</f>
        <v/>
      </c>
      <c r="D219" s="53" t="str">
        <f>IF(Tabla59[[#This Row],[N° Autorización SAG]]&lt;&gt;"",$L$7,"")</f>
        <v/>
      </c>
      <c r="E219" s="53" t="str">
        <f>IF(Tabla59[[#This Row],[N° Autorización SAG]]&lt;&gt;"",$L$8,"")</f>
        <v/>
      </c>
      <c r="F219" s="53" t="str">
        <f>IFERROR(IF(Tabla59[[#This Row],[N° Autorización SAG]]&lt;&gt;"",CONCATENATE($L$13,"-",$N$13,"-",$L$8,"-",$L$10),""),"")</f>
        <v/>
      </c>
      <c r="G219" s="52" t="str">
        <f>IF(Tabla59[[#This Row],[N° Autorización SAG]]&lt;&gt;"",$L$6,"")</f>
        <v/>
      </c>
      <c r="H219" s="55" t="str">
        <f>IF(Tabla59[[#This Row],[N° Autorización SAG]]&lt;&gt;"",$L$11,"")</f>
        <v/>
      </c>
      <c r="I219" s="55" t="str">
        <f>IF(Tabla59[[#This Row],[Nombre Comercial]]&lt;&gt;"",$L$12,"")</f>
        <v/>
      </c>
      <c r="J219" s="30"/>
      <c r="K219" s="28" t="str">
        <f>IF($J219="","",IFERROR(VLOOKUP($J219,Productos_Autorizados[[Nº SAG]:[NOMBRE COMERCIAL ]],2,FALSE),"El N° de autorización no es correcto"))</f>
        <v/>
      </c>
      <c r="L219" s="23"/>
      <c r="M219" s="23"/>
      <c r="N219" s="23"/>
      <c r="O219" s="23"/>
      <c r="P219" s="23"/>
      <c r="Q219" s="23"/>
      <c r="R219" s="23" t="str">
        <f>+IFERROR(IF(Tabla59[[#This Row],[En Stock a la fecha de la declaracion]]="NO","NO_APLICA",""),"")</f>
        <v/>
      </c>
      <c r="S219" s="23" t="str">
        <f>+IFERROR(IF(Tabla59[[#This Row],[En Stock a la fecha de la declaracion]]="NO","NO_APLICA",""),"")</f>
        <v/>
      </c>
      <c r="T219" s="23" t="str">
        <f>+IFERROR(IF(Tabla59[[#This Row],[En Stock a la fecha de la declaracion]]="NO","NO_APLICA",""),"")</f>
        <v/>
      </c>
      <c r="U219" s="23" t="str">
        <f>+IFERROR(IF(Tabla59[[#This Row],[En Stock a la fecha de la declaracion]]="NO","NO_APLICA",""),"")</f>
        <v/>
      </c>
      <c r="V219" s="23"/>
    </row>
    <row r="220" spans="2:22">
      <c r="B220" s="52" t="str">
        <f>IF(Tabla59[[#This Row],[N° Autorización SAG]]&lt;&gt;"",CONCATENATE($L$13,"-",$N$13),"")</f>
        <v/>
      </c>
      <c r="C220" s="53" t="str">
        <f>IF(Tabla59[[#This Row],[N° Autorización SAG]]&lt;&gt;"",$L$10,"")</f>
        <v/>
      </c>
      <c r="D220" s="53" t="str">
        <f>IF(Tabla59[[#This Row],[N° Autorización SAG]]&lt;&gt;"",$L$7,"")</f>
        <v/>
      </c>
      <c r="E220" s="53" t="str">
        <f>IF(Tabla59[[#This Row],[N° Autorización SAG]]&lt;&gt;"",$L$8,"")</f>
        <v/>
      </c>
      <c r="F220" s="53" t="str">
        <f>IFERROR(IF(Tabla59[[#This Row],[N° Autorización SAG]]&lt;&gt;"",CONCATENATE($L$13,"-",$N$13,"-",$L$8,"-",$L$10),""),"")</f>
        <v/>
      </c>
      <c r="G220" s="52" t="str">
        <f>IF(Tabla59[[#This Row],[N° Autorización SAG]]&lt;&gt;"",$L$6,"")</f>
        <v/>
      </c>
      <c r="H220" s="55" t="str">
        <f>IF(Tabla59[[#This Row],[N° Autorización SAG]]&lt;&gt;"",$L$11,"")</f>
        <v/>
      </c>
      <c r="I220" s="55" t="str">
        <f>IF(Tabla59[[#This Row],[Nombre Comercial]]&lt;&gt;"",$L$12,"")</f>
        <v/>
      </c>
      <c r="J220" s="30"/>
      <c r="K220" s="28" t="str">
        <f>IF($J220="","",IFERROR(VLOOKUP($J220,Productos_Autorizados[[Nº SAG]:[NOMBRE COMERCIAL ]],2,FALSE),"El N° de autorización no es correcto"))</f>
        <v/>
      </c>
      <c r="L220" s="23"/>
      <c r="M220" s="23"/>
      <c r="N220" s="23"/>
      <c r="O220" s="23"/>
      <c r="P220" s="23"/>
      <c r="Q220" s="23"/>
      <c r="R220" s="23" t="str">
        <f>+IFERROR(IF(Tabla59[[#This Row],[En Stock a la fecha de la declaracion]]="NO","NO_APLICA",""),"")</f>
        <v/>
      </c>
      <c r="S220" s="23" t="str">
        <f>+IFERROR(IF(Tabla59[[#This Row],[En Stock a la fecha de la declaracion]]="NO","NO_APLICA",""),"")</f>
        <v/>
      </c>
      <c r="T220" s="23" t="str">
        <f>+IFERROR(IF(Tabla59[[#This Row],[En Stock a la fecha de la declaracion]]="NO","NO_APLICA",""),"")</f>
        <v/>
      </c>
      <c r="U220" s="23" t="str">
        <f>+IFERROR(IF(Tabla59[[#This Row],[En Stock a la fecha de la declaracion]]="NO","NO_APLICA",""),"")</f>
        <v/>
      </c>
      <c r="V220" s="23"/>
    </row>
    <row r="221" spans="2:22">
      <c r="B221" s="52" t="str">
        <f>IF(Tabla59[[#This Row],[N° Autorización SAG]]&lt;&gt;"",CONCATENATE($L$13,"-",$N$13),"")</f>
        <v/>
      </c>
      <c r="C221" s="53" t="str">
        <f>IF(Tabla59[[#This Row],[N° Autorización SAG]]&lt;&gt;"",$L$10,"")</f>
        <v/>
      </c>
      <c r="D221" s="53" t="str">
        <f>IF(Tabla59[[#This Row],[N° Autorización SAG]]&lt;&gt;"",$L$7,"")</f>
        <v/>
      </c>
      <c r="E221" s="53" t="str">
        <f>IF(Tabla59[[#This Row],[N° Autorización SAG]]&lt;&gt;"",$L$8,"")</f>
        <v/>
      </c>
      <c r="F221" s="53" t="str">
        <f>IFERROR(IF(Tabla59[[#This Row],[N° Autorización SAG]]&lt;&gt;"",CONCATENATE($L$13,"-",$N$13,"-",$L$8,"-",$L$10),""),"")</f>
        <v/>
      </c>
      <c r="G221" s="52" t="str">
        <f>IF(Tabla59[[#This Row],[N° Autorización SAG]]&lt;&gt;"",$L$6,"")</f>
        <v/>
      </c>
      <c r="H221" s="55" t="str">
        <f>IF(Tabla59[[#This Row],[N° Autorización SAG]]&lt;&gt;"",$L$11,"")</f>
        <v/>
      </c>
      <c r="I221" s="55" t="str">
        <f>IF(Tabla59[[#This Row],[Nombre Comercial]]&lt;&gt;"",$L$12,"")</f>
        <v/>
      </c>
      <c r="J221" s="30"/>
      <c r="K221" s="28" t="str">
        <f>IF($J221="","",IFERROR(VLOOKUP($J221,Productos_Autorizados[[Nº SAG]:[NOMBRE COMERCIAL ]],2,FALSE),"El N° de autorización no es correcto"))</f>
        <v/>
      </c>
      <c r="L221" s="23"/>
      <c r="M221" s="23"/>
      <c r="N221" s="23"/>
      <c r="O221" s="23"/>
      <c r="P221" s="23"/>
      <c r="Q221" s="23"/>
      <c r="R221" s="23" t="str">
        <f>+IFERROR(IF(Tabla59[[#This Row],[En Stock a la fecha de la declaracion]]="NO","NO_APLICA",""),"")</f>
        <v/>
      </c>
      <c r="S221" s="23" t="str">
        <f>+IFERROR(IF(Tabla59[[#This Row],[En Stock a la fecha de la declaracion]]="NO","NO_APLICA",""),"")</f>
        <v/>
      </c>
      <c r="T221" s="23" t="str">
        <f>+IFERROR(IF(Tabla59[[#This Row],[En Stock a la fecha de la declaracion]]="NO","NO_APLICA",""),"")</f>
        <v/>
      </c>
      <c r="U221" s="23" t="str">
        <f>+IFERROR(IF(Tabla59[[#This Row],[En Stock a la fecha de la declaracion]]="NO","NO_APLICA",""),"")</f>
        <v/>
      </c>
      <c r="V221" s="23"/>
    </row>
    <row r="222" spans="2:22">
      <c r="B222" s="52" t="str">
        <f>IF(Tabla59[[#This Row],[N° Autorización SAG]]&lt;&gt;"",CONCATENATE($L$13,"-",$N$13),"")</f>
        <v/>
      </c>
      <c r="C222" s="53" t="str">
        <f>IF(Tabla59[[#This Row],[N° Autorización SAG]]&lt;&gt;"",$L$10,"")</f>
        <v/>
      </c>
      <c r="D222" s="53" t="str">
        <f>IF(Tabla59[[#This Row],[N° Autorización SAG]]&lt;&gt;"",$L$7,"")</f>
        <v/>
      </c>
      <c r="E222" s="53" t="str">
        <f>IF(Tabla59[[#This Row],[N° Autorización SAG]]&lt;&gt;"",$L$8,"")</f>
        <v/>
      </c>
      <c r="F222" s="53" t="str">
        <f>IFERROR(IF(Tabla59[[#This Row],[N° Autorización SAG]]&lt;&gt;"",CONCATENATE($L$13,"-",$N$13,"-",$L$8,"-",$L$10),""),"")</f>
        <v/>
      </c>
      <c r="G222" s="52" t="str">
        <f>IF(Tabla59[[#This Row],[N° Autorización SAG]]&lt;&gt;"",$L$6,"")</f>
        <v/>
      </c>
      <c r="H222" s="55" t="str">
        <f>IF(Tabla59[[#This Row],[N° Autorización SAG]]&lt;&gt;"",$L$11,"")</f>
        <v/>
      </c>
      <c r="I222" s="55" t="str">
        <f>IF(Tabla59[[#This Row],[Nombre Comercial]]&lt;&gt;"",$L$12,"")</f>
        <v/>
      </c>
      <c r="J222" s="30"/>
      <c r="K222" s="28" t="str">
        <f>IF($J222="","",IFERROR(VLOOKUP($J222,Productos_Autorizados[[Nº SAG]:[NOMBRE COMERCIAL ]],2,FALSE),"El N° de autorización no es correcto"))</f>
        <v/>
      </c>
      <c r="L222" s="23"/>
      <c r="M222" s="23"/>
      <c r="N222" s="23"/>
      <c r="O222" s="23"/>
      <c r="P222" s="23"/>
      <c r="Q222" s="23"/>
      <c r="R222" s="23" t="str">
        <f>+IFERROR(IF(Tabla59[[#This Row],[En Stock a la fecha de la declaracion]]="NO","NO_APLICA",""),"")</f>
        <v/>
      </c>
      <c r="S222" s="23" t="str">
        <f>+IFERROR(IF(Tabla59[[#This Row],[En Stock a la fecha de la declaracion]]="NO","NO_APLICA",""),"")</f>
        <v/>
      </c>
      <c r="T222" s="23" t="str">
        <f>+IFERROR(IF(Tabla59[[#This Row],[En Stock a la fecha de la declaracion]]="NO","NO_APLICA",""),"")</f>
        <v/>
      </c>
      <c r="U222" s="23" t="str">
        <f>+IFERROR(IF(Tabla59[[#This Row],[En Stock a la fecha de la declaracion]]="NO","NO_APLICA",""),"")</f>
        <v/>
      </c>
      <c r="V222" s="23"/>
    </row>
    <row r="223" spans="2:22">
      <c r="B223" s="52" t="str">
        <f>IF(Tabla59[[#This Row],[N° Autorización SAG]]&lt;&gt;"",CONCATENATE($L$13,"-",$N$13),"")</f>
        <v/>
      </c>
      <c r="C223" s="53" t="str">
        <f>IF(Tabla59[[#This Row],[N° Autorización SAG]]&lt;&gt;"",$L$10,"")</f>
        <v/>
      </c>
      <c r="D223" s="53" t="str">
        <f>IF(Tabla59[[#This Row],[N° Autorización SAG]]&lt;&gt;"",$L$7,"")</f>
        <v/>
      </c>
      <c r="E223" s="53" t="str">
        <f>IF(Tabla59[[#This Row],[N° Autorización SAG]]&lt;&gt;"",$L$8,"")</f>
        <v/>
      </c>
      <c r="F223" s="53" t="str">
        <f>IFERROR(IF(Tabla59[[#This Row],[N° Autorización SAG]]&lt;&gt;"",CONCATENATE($L$13,"-",$N$13,"-",$L$8,"-",$L$10),""),"")</f>
        <v/>
      </c>
      <c r="G223" s="52" t="str">
        <f>IF(Tabla59[[#This Row],[N° Autorización SAG]]&lt;&gt;"",$L$6,"")</f>
        <v/>
      </c>
      <c r="H223" s="55" t="str">
        <f>IF(Tabla59[[#This Row],[N° Autorización SAG]]&lt;&gt;"",$L$11,"")</f>
        <v/>
      </c>
      <c r="I223" s="55" t="str">
        <f>IF(Tabla59[[#This Row],[Nombre Comercial]]&lt;&gt;"",$L$12,"")</f>
        <v/>
      </c>
      <c r="J223" s="30"/>
      <c r="K223" s="28" t="str">
        <f>IF($J223="","",IFERROR(VLOOKUP($J223,Productos_Autorizados[[Nº SAG]:[NOMBRE COMERCIAL ]],2,FALSE),"El N° de autorización no es correcto"))</f>
        <v/>
      </c>
      <c r="L223" s="23"/>
      <c r="M223" s="23"/>
      <c r="N223" s="23"/>
      <c r="O223" s="23"/>
      <c r="P223" s="23"/>
      <c r="Q223" s="23"/>
      <c r="R223" s="23" t="str">
        <f>+IFERROR(IF(Tabla59[[#This Row],[En Stock a la fecha de la declaracion]]="NO","NO_APLICA",""),"")</f>
        <v/>
      </c>
      <c r="S223" s="23" t="str">
        <f>+IFERROR(IF(Tabla59[[#This Row],[En Stock a la fecha de la declaracion]]="NO","NO_APLICA",""),"")</f>
        <v/>
      </c>
      <c r="T223" s="23" t="str">
        <f>+IFERROR(IF(Tabla59[[#This Row],[En Stock a la fecha de la declaracion]]="NO","NO_APLICA",""),"")</f>
        <v/>
      </c>
      <c r="U223" s="23" t="str">
        <f>+IFERROR(IF(Tabla59[[#This Row],[En Stock a la fecha de la declaracion]]="NO","NO_APLICA",""),"")</f>
        <v/>
      </c>
      <c r="V223" s="23"/>
    </row>
    <row r="224" spans="2:22">
      <c r="B224" s="52" t="str">
        <f>IF(Tabla59[[#This Row],[N° Autorización SAG]]&lt;&gt;"",CONCATENATE($L$13,"-",$N$13),"")</f>
        <v/>
      </c>
      <c r="C224" s="53" t="str">
        <f>IF(Tabla59[[#This Row],[N° Autorización SAG]]&lt;&gt;"",$L$10,"")</f>
        <v/>
      </c>
      <c r="D224" s="53" t="str">
        <f>IF(Tabla59[[#This Row],[N° Autorización SAG]]&lt;&gt;"",$L$7,"")</f>
        <v/>
      </c>
      <c r="E224" s="53" t="str">
        <f>IF(Tabla59[[#This Row],[N° Autorización SAG]]&lt;&gt;"",$L$8,"")</f>
        <v/>
      </c>
      <c r="F224" s="53" t="str">
        <f>IFERROR(IF(Tabla59[[#This Row],[N° Autorización SAG]]&lt;&gt;"",CONCATENATE($L$13,"-",$N$13,"-",$L$8,"-",$L$10),""),"")</f>
        <v/>
      </c>
      <c r="G224" s="52" t="str">
        <f>IF(Tabla59[[#This Row],[N° Autorización SAG]]&lt;&gt;"",$L$6,"")</f>
        <v/>
      </c>
      <c r="H224" s="55" t="str">
        <f>IF(Tabla59[[#This Row],[N° Autorización SAG]]&lt;&gt;"",$L$11,"")</f>
        <v/>
      </c>
      <c r="I224" s="55" t="str">
        <f>IF(Tabla59[[#This Row],[Nombre Comercial]]&lt;&gt;"",$L$12,"")</f>
        <v/>
      </c>
      <c r="J224" s="30"/>
      <c r="K224" s="28" t="str">
        <f>IF($J224="","",IFERROR(VLOOKUP($J224,Productos_Autorizados[[Nº SAG]:[NOMBRE COMERCIAL ]],2,FALSE),"El N° de autorización no es correcto"))</f>
        <v/>
      </c>
      <c r="L224" s="23"/>
      <c r="M224" s="23"/>
      <c r="N224" s="23"/>
      <c r="O224" s="23"/>
      <c r="P224" s="23"/>
      <c r="Q224" s="23"/>
      <c r="R224" s="23" t="str">
        <f>+IFERROR(IF(Tabla59[[#This Row],[En Stock a la fecha de la declaracion]]="NO","NO_APLICA",""),"")</f>
        <v/>
      </c>
      <c r="S224" s="23" t="str">
        <f>+IFERROR(IF(Tabla59[[#This Row],[En Stock a la fecha de la declaracion]]="NO","NO_APLICA",""),"")</f>
        <v/>
      </c>
      <c r="T224" s="23" t="str">
        <f>+IFERROR(IF(Tabla59[[#This Row],[En Stock a la fecha de la declaracion]]="NO","NO_APLICA",""),"")</f>
        <v/>
      </c>
      <c r="U224" s="23" t="str">
        <f>+IFERROR(IF(Tabla59[[#This Row],[En Stock a la fecha de la declaracion]]="NO","NO_APLICA",""),"")</f>
        <v/>
      </c>
      <c r="V224" s="23"/>
    </row>
    <row r="225" spans="2:22">
      <c r="B225" s="52" t="str">
        <f>IF(Tabla59[[#This Row],[N° Autorización SAG]]&lt;&gt;"",CONCATENATE($L$13,"-",$N$13),"")</f>
        <v/>
      </c>
      <c r="C225" s="53" t="str">
        <f>IF(Tabla59[[#This Row],[N° Autorización SAG]]&lt;&gt;"",$L$10,"")</f>
        <v/>
      </c>
      <c r="D225" s="53" t="str">
        <f>IF(Tabla59[[#This Row],[N° Autorización SAG]]&lt;&gt;"",$L$7,"")</f>
        <v/>
      </c>
      <c r="E225" s="53" t="str">
        <f>IF(Tabla59[[#This Row],[N° Autorización SAG]]&lt;&gt;"",$L$8,"")</f>
        <v/>
      </c>
      <c r="F225" s="53" t="str">
        <f>IFERROR(IF(Tabla59[[#This Row],[N° Autorización SAG]]&lt;&gt;"",CONCATENATE($L$13,"-",$N$13,"-",$L$8,"-",$L$10),""),"")</f>
        <v/>
      </c>
      <c r="G225" s="52" t="str">
        <f>IF(Tabla59[[#This Row],[N° Autorización SAG]]&lt;&gt;"",$L$6,"")</f>
        <v/>
      </c>
      <c r="H225" s="55" t="str">
        <f>IF(Tabla59[[#This Row],[N° Autorización SAG]]&lt;&gt;"",$L$11,"")</f>
        <v/>
      </c>
      <c r="I225" s="55" t="str">
        <f>IF(Tabla59[[#This Row],[Nombre Comercial]]&lt;&gt;"",$L$12,"")</f>
        <v/>
      </c>
      <c r="J225" s="30"/>
      <c r="K225" s="28" t="str">
        <f>IF($J225="","",IFERROR(VLOOKUP($J225,Productos_Autorizados[[Nº SAG]:[NOMBRE COMERCIAL ]],2,FALSE),"El N° de autorización no es correcto"))</f>
        <v/>
      </c>
      <c r="L225" s="23"/>
      <c r="M225" s="23"/>
      <c r="N225" s="23"/>
      <c r="O225" s="23"/>
      <c r="P225" s="23"/>
      <c r="Q225" s="23"/>
      <c r="R225" s="23" t="str">
        <f>+IFERROR(IF(Tabla59[[#This Row],[En Stock a la fecha de la declaracion]]="NO","NO_APLICA",""),"")</f>
        <v/>
      </c>
      <c r="S225" s="23" t="str">
        <f>+IFERROR(IF(Tabla59[[#This Row],[En Stock a la fecha de la declaracion]]="NO","NO_APLICA",""),"")</f>
        <v/>
      </c>
      <c r="T225" s="23" t="str">
        <f>+IFERROR(IF(Tabla59[[#This Row],[En Stock a la fecha de la declaracion]]="NO","NO_APLICA",""),"")</f>
        <v/>
      </c>
      <c r="U225" s="23" t="str">
        <f>+IFERROR(IF(Tabla59[[#This Row],[En Stock a la fecha de la declaracion]]="NO","NO_APLICA",""),"")</f>
        <v/>
      </c>
      <c r="V225" s="23"/>
    </row>
    <row r="226" spans="2:22">
      <c r="B226" s="52" t="str">
        <f>IF(Tabla59[[#This Row],[N° Autorización SAG]]&lt;&gt;"",CONCATENATE($L$13,"-",$N$13),"")</f>
        <v/>
      </c>
      <c r="C226" s="53" t="str">
        <f>IF(Tabla59[[#This Row],[N° Autorización SAG]]&lt;&gt;"",$L$10,"")</f>
        <v/>
      </c>
      <c r="D226" s="53" t="str">
        <f>IF(Tabla59[[#This Row],[N° Autorización SAG]]&lt;&gt;"",$L$7,"")</f>
        <v/>
      </c>
      <c r="E226" s="53" t="str">
        <f>IF(Tabla59[[#This Row],[N° Autorización SAG]]&lt;&gt;"",$L$8,"")</f>
        <v/>
      </c>
      <c r="F226" s="53" t="str">
        <f>IFERROR(IF(Tabla59[[#This Row],[N° Autorización SAG]]&lt;&gt;"",CONCATENATE($L$13,"-",$N$13,"-",$L$8,"-",$L$10),""),"")</f>
        <v/>
      </c>
      <c r="G226" s="52" t="str">
        <f>IF(Tabla59[[#This Row],[N° Autorización SAG]]&lt;&gt;"",$L$6,"")</f>
        <v/>
      </c>
      <c r="H226" s="55" t="str">
        <f>IF(Tabla59[[#This Row],[N° Autorización SAG]]&lt;&gt;"",$L$11,"")</f>
        <v/>
      </c>
      <c r="I226" s="55" t="str">
        <f>IF(Tabla59[[#This Row],[Nombre Comercial]]&lt;&gt;"",$L$12,"")</f>
        <v/>
      </c>
      <c r="J226" s="30"/>
      <c r="K226" s="28" t="str">
        <f>IF($J226="","",IFERROR(VLOOKUP($J226,Productos_Autorizados[[Nº SAG]:[NOMBRE COMERCIAL ]],2,FALSE),"El N° de autorización no es correcto"))</f>
        <v/>
      </c>
      <c r="L226" s="23"/>
      <c r="M226" s="23"/>
      <c r="N226" s="23"/>
      <c r="O226" s="23"/>
      <c r="P226" s="23"/>
      <c r="Q226" s="23"/>
      <c r="R226" s="23" t="str">
        <f>+IFERROR(IF(Tabla59[[#This Row],[En Stock a la fecha de la declaracion]]="NO","NO_APLICA",""),"")</f>
        <v/>
      </c>
      <c r="S226" s="23" t="str">
        <f>+IFERROR(IF(Tabla59[[#This Row],[En Stock a la fecha de la declaracion]]="NO","NO_APLICA",""),"")</f>
        <v/>
      </c>
      <c r="T226" s="23" t="str">
        <f>+IFERROR(IF(Tabla59[[#This Row],[En Stock a la fecha de la declaracion]]="NO","NO_APLICA",""),"")</f>
        <v/>
      </c>
      <c r="U226" s="23" t="str">
        <f>+IFERROR(IF(Tabla59[[#This Row],[En Stock a la fecha de la declaracion]]="NO","NO_APLICA",""),"")</f>
        <v/>
      </c>
      <c r="V226" s="23"/>
    </row>
    <row r="227" spans="2:22">
      <c r="B227" s="52" t="str">
        <f>IF(Tabla59[[#This Row],[N° Autorización SAG]]&lt;&gt;"",CONCATENATE($L$13,"-",$N$13),"")</f>
        <v/>
      </c>
      <c r="C227" s="53" t="str">
        <f>IF(Tabla59[[#This Row],[N° Autorización SAG]]&lt;&gt;"",$L$10,"")</f>
        <v/>
      </c>
      <c r="D227" s="53" t="str">
        <f>IF(Tabla59[[#This Row],[N° Autorización SAG]]&lt;&gt;"",$L$7,"")</f>
        <v/>
      </c>
      <c r="E227" s="53" t="str">
        <f>IF(Tabla59[[#This Row],[N° Autorización SAG]]&lt;&gt;"",$L$8,"")</f>
        <v/>
      </c>
      <c r="F227" s="53" t="str">
        <f>IFERROR(IF(Tabla59[[#This Row],[N° Autorización SAG]]&lt;&gt;"",CONCATENATE($L$13,"-",$N$13,"-",$L$8,"-",$L$10),""),"")</f>
        <v/>
      </c>
      <c r="G227" s="52" t="str">
        <f>IF(Tabla59[[#This Row],[N° Autorización SAG]]&lt;&gt;"",$L$6,"")</f>
        <v/>
      </c>
      <c r="H227" s="55" t="str">
        <f>IF(Tabla59[[#This Row],[N° Autorización SAG]]&lt;&gt;"",$L$11,"")</f>
        <v/>
      </c>
      <c r="I227" s="55" t="str">
        <f>IF(Tabla59[[#This Row],[Nombre Comercial]]&lt;&gt;"",$L$12,"")</f>
        <v/>
      </c>
      <c r="J227" s="30"/>
      <c r="K227" s="28" t="str">
        <f>IF($J227="","",IFERROR(VLOOKUP($J227,Productos_Autorizados[[Nº SAG]:[NOMBRE COMERCIAL ]],2,FALSE),"El N° de autorización no es correcto"))</f>
        <v/>
      </c>
      <c r="L227" s="23"/>
      <c r="M227" s="23"/>
      <c r="N227" s="23"/>
      <c r="O227" s="23"/>
      <c r="P227" s="23"/>
      <c r="Q227" s="23"/>
      <c r="R227" s="23" t="str">
        <f>+IFERROR(IF(Tabla59[[#This Row],[En Stock a la fecha de la declaracion]]="NO","NO_APLICA",""),"")</f>
        <v/>
      </c>
      <c r="S227" s="23" t="str">
        <f>+IFERROR(IF(Tabla59[[#This Row],[En Stock a la fecha de la declaracion]]="NO","NO_APLICA",""),"")</f>
        <v/>
      </c>
      <c r="T227" s="23" t="str">
        <f>+IFERROR(IF(Tabla59[[#This Row],[En Stock a la fecha de la declaracion]]="NO","NO_APLICA",""),"")</f>
        <v/>
      </c>
      <c r="U227" s="23" t="str">
        <f>+IFERROR(IF(Tabla59[[#This Row],[En Stock a la fecha de la declaracion]]="NO","NO_APLICA",""),"")</f>
        <v/>
      </c>
      <c r="V227" s="23"/>
    </row>
    <row r="228" spans="2:22">
      <c r="B228" s="52" t="str">
        <f>IF(Tabla59[[#This Row],[N° Autorización SAG]]&lt;&gt;"",CONCATENATE($L$13,"-",$N$13),"")</f>
        <v/>
      </c>
      <c r="C228" s="53" t="str">
        <f>IF(Tabla59[[#This Row],[N° Autorización SAG]]&lt;&gt;"",$L$10,"")</f>
        <v/>
      </c>
      <c r="D228" s="53" t="str">
        <f>IF(Tabla59[[#This Row],[N° Autorización SAG]]&lt;&gt;"",$L$7,"")</f>
        <v/>
      </c>
      <c r="E228" s="53" t="str">
        <f>IF(Tabla59[[#This Row],[N° Autorización SAG]]&lt;&gt;"",$L$8,"")</f>
        <v/>
      </c>
      <c r="F228" s="53" t="str">
        <f>IFERROR(IF(Tabla59[[#This Row],[N° Autorización SAG]]&lt;&gt;"",CONCATENATE($L$13,"-",$N$13,"-",$L$8,"-",$L$10),""),"")</f>
        <v/>
      </c>
      <c r="G228" s="52" t="str">
        <f>IF(Tabla59[[#This Row],[N° Autorización SAG]]&lt;&gt;"",$L$6,"")</f>
        <v/>
      </c>
      <c r="H228" s="55" t="str">
        <f>IF(Tabla59[[#This Row],[N° Autorización SAG]]&lt;&gt;"",$L$11,"")</f>
        <v/>
      </c>
      <c r="I228" s="55" t="str">
        <f>IF(Tabla59[[#This Row],[Nombre Comercial]]&lt;&gt;"",$L$12,"")</f>
        <v/>
      </c>
      <c r="J228" s="30"/>
      <c r="K228" s="28" t="str">
        <f>IF($J228="","",IFERROR(VLOOKUP($J228,Productos_Autorizados[[Nº SAG]:[NOMBRE COMERCIAL ]],2,FALSE),"El N° de autorización no es correcto"))</f>
        <v/>
      </c>
      <c r="L228" s="23"/>
      <c r="M228" s="23"/>
      <c r="N228" s="23"/>
      <c r="O228" s="23"/>
      <c r="P228" s="23"/>
      <c r="Q228" s="23"/>
      <c r="R228" s="23" t="str">
        <f>+IFERROR(IF(Tabla59[[#This Row],[En Stock a la fecha de la declaracion]]="NO","NO_APLICA",""),"")</f>
        <v/>
      </c>
      <c r="S228" s="23" t="str">
        <f>+IFERROR(IF(Tabla59[[#This Row],[En Stock a la fecha de la declaracion]]="NO","NO_APLICA",""),"")</f>
        <v/>
      </c>
      <c r="T228" s="23" t="str">
        <f>+IFERROR(IF(Tabla59[[#This Row],[En Stock a la fecha de la declaracion]]="NO","NO_APLICA",""),"")</f>
        <v/>
      </c>
      <c r="U228" s="23" t="str">
        <f>+IFERROR(IF(Tabla59[[#This Row],[En Stock a la fecha de la declaracion]]="NO","NO_APLICA",""),"")</f>
        <v/>
      </c>
      <c r="V228" s="23"/>
    </row>
    <row r="229" spans="2:22">
      <c r="B229" s="52" t="str">
        <f>IF(Tabla59[[#This Row],[N° Autorización SAG]]&lt;&gt;"",CONCATENATE($L$13,"-",$N$13),"")</f>
        <v/>
      </c>
      <c r="C229" s="53" t="str">
        <f>IF(Tabla59[[#This Row],[N° Autorización SAG]]&lt;&gt;"",$L$10,"")</f>
        <v/>
      </c>
      <c r="D229" s="53" t="str">
        <f>IF(Tabla59[[#This Row],[N° Autorización SAG]]&lt;&gt;"",$L$7,"")</f>
        <v/>
      </c>
      <c r="E229" s="53" t="str">
        <f>IF(Tabla59[[#This Row],[N° Autorización SAG]]&lt;&gt;"",$L$8,"")</f>
        <v/>
      </c>
      <c r="F229" s="53" t="str">
        <f>IFERROR(IF(Tabla59[[#This Row],[N° Autorización SAG]]&lt;&gt;"",CONCATENATE($L$13,"-",$N$13,"-",$L$8,"-",$L$10),""),"")</f>
        <v/>
      </c>
      <c r="G229" s="52" t="str">
        <f>IF(Tabla59[[#This Row],[N° Autorización SAG]]&lt;&gt;"",$L$6,"")</f>
        <v/>
      </c>
      <c r="H229" s="55" t="str">
        <f>IF(Tabla59[[#This Row],[N° Autorización SAG]]&lt;&gt;"",$L$11,"")</f>
        <v/>
      </c>
      <c r="I229" s="55" t="str">
        <f>IF(Tabla59[[#This Row],[Nombre Comercial]]&lt;&gt;"",$L$12,"")</f>
        <v/>
      </c>
      <c r="J229" s="30"/>
      <c r="K229" s="28" t="str">
        <f>IF($J229="","",IFERROR(VLOOKUP($J229,Productos_Autorizados[[Nº SAG]:[NOMBRE COMERCIAL ]],2,FALSE),"El N° de autorización no es correcto"))</f>
        <v/>
      </c>
      <c r="L229" s="23"/>
      <c r="M229" s="23"/>
      <c r="N229" s="23"/>
      <c r="O229" s="23"/>
      <c r="P229" s="23"/>
      <c r="Q229" s="23"/>
      <c r="R229" s="23" t="str">
        <f>+IFERROR(IF(Tabla59[[#This Row],[En Stock a la fecha de la declaracion]]="NO","NO_APLICA",""),"")</f>
        <v/>
      </c>
      <c r="S229" s="23" t="str">
        <f>+IFERROR(IF(Tabla59[[#This Row],[En Stock a la fecha de la declaracion]]="NO","NO_APLICA",""),"")</f>
        <v/>
      </c>
      <c r="T229" s="23" t="str">
        <f>+IFERROR(IF(Tabla59[[#This Row],[En Stock a la fecha de la declaracion]]="NO","NO_APLICA",""),"")</f>
        <v/>
      </c>
      <c r="U229" s="23" t="str">
        <f>+IFERROR(IF(Tabla59[[#This Row],[En Stock a la fecha de la declaracion]]="NO","NO_APLICA",""),"")</f>
        <v/>
      </c>
      <c r="V229" s="23"/>
    </row>
    <row r="230" spans="2:22">
      <c r="B230" s="52" t="str">
        <f>IF(Tabla59[[#This Row],[N° Autorización SAG]]&lt;&gt;"",CONCATENATE($L$13,"-",$N$13),"")</f>
        <v/>
      </c>
      <c r="C230" s="53" t="str">
        <f>IF(Tabla59[[#This Row],[N° Autorización SAG]]&lt;&gt;"",$L$10,"")</f>
        <v/>
      </c>
      <c r="D230" s="53" t="str">
        <f>IF(Tabla59[[#This Row],[N° Autorización SAG]]&lt;&gt;"",$L$7,"")</f>
        <v/>
      </c>
      <c r="E230" s="53" t="str">
        <f>IF(Tabla59[[#This Row],[N° Autorización SAG]]&lt;&gt;"",$L$8,"")</f>
        <v/>
      </c>
      <c r="F230" s="53" t="str">
        <f>IFERROR(IF(Tabla59[[#This Row],[N° Autorización SAG]]&lt;&gt;"",CONCATENATE($L$13,"-",$N$13,"-",$L$8,"-",$L$10),""),"")</f>
        <v/>
      </c>
      <c r="G230" s="52" t="str">
        <f>IF(Tabla59[[#This Row],[N° Autorización SAG]]&lt;&gt;"",$L$6,"")</f>
        <v/>
      </c>
      <c r="H230" s="55" t="str">
        <f>IF(Tabla59[[#This Row],[N° Autorización SAG]]&lt;&gt;"",$L$11,"")</f>
        <v/>
      </c>
      <c r="I230" s="55" t="str">
        <f>IF(Tabla59[[#This Row],[Nombre Comercial]]&lt;&gt;"",$L$12,"")</f>
        <v/>
      </c>
      <c r="J230" s="30"/>
      <c r="K230" s="28" t="str">
        <f>IF($J230="","",IFERROR(VLOOKUP($J230,Productos_Autorizados[[Nº SAG]:[NOMBRE COMERCIAL ]],2,FALSE),"El N° de autorización no es correcto"))</f>
        <v/>
      </c>
      <c r="L230" s="23"/>
      <c r="M230" s="23"/>
      <c r="N230" s="23"/>
      <c r="O230" s="23"/>
      <c r="P230" s="23"/>
      <c r="Q230" s="23"/>
      <c r="R230" s="23" t="str">
        <f>+IFERROR(IF(Tabla59[[#This Row],[En Stock a la fecha de la declaracion]]="NO","NO_APLICA",""),"")</f>
        <v/>
      </c>
      <c r="S230" s="23" t="str">
        <f>+IFERROR(IF(Tabla59[[#This Row],[En Stock a la fecha de la declaracion]]="NO","NO_APLICA",""),"")</f>
        <v/>
      </c>
      <c r="T230" s="23" t="str">
        <f>+IFERROR(IF(Tabla59[[#This Row],[En Stock a la fecha de la declaracion]]="NO","NO_APLICA",""),"")</f>
        <v/>
      </c>
      <c r="U230" s="23" t="str">
        <f>+IFERROR(IF(Tabla59[[#This Row],[En Stock a la fecha de la declaracion]]="NO","NO_APLICA",""),"")</f>
        <v/>
      </c>
      <c r="V230" s="23"/>
    </row>
    <row r="231" spans="2:22">
      <c r="B231" s="52" t="str">
        <f>IF(Tabla59[[#This Row],[N° Autorización SAG]]&lt;&gt;"",CONCATENATE($L$13,"-",$N$13),"")</f>
        <v/>
      </c>
      <c r="C231" s="53" t="str">
        <f>IF(Tabla59[[#This Row],[N° Autorización SAG]]&lt;&gt;"",$L$10,"")</f>
        <v/>
      </c>
      <c r="D231" s="53" t="str">
        <f>IF(Tabla59[[#This Row],[N° Autorización SAG]]&lt;&gt;"",$L$7,"")</f>
        <v/>
      </c>
      <c r="E231" s="53" t="str">
        <f>IF(Tabla59[[#This Row],[N° Autorización SAG]]&lt;&gt;"",$L$8,"")</f>
        <v/>
      </c>
      <c r="F231" s="53" t="str">
        <f>IFERROR(IF(Tabla59[[#This Row],[N° Autorización SAG]]&lt;&gt;"",CONCATENATE($L$13,"-",$N$13,"-",$L$8,"-",$L$10),""),"")</f>
        <v/>
      </c>
      <c r="G231" s="52" t="str">
        <f>IF(Tabla59[[#This Row],[N° Autorización SAG]]&lt;&gt;"",$L$6,"")</f>
        <v/>
      </c>
      <c r="H231" s="55" t="str">
        <f>IF(Tabla59[[#This Row],[N° Autorización SAG]]&lt;&gt;"",$L$11,"")</f>
        <v/>
      </c>
      <c r="I231" s="55" t="str">
        <f>IF(Tabla59[[#This Row],[Nombre Comercial]]&lt;&gt;"",$L$12,"")</f>
        <v/>
      </c>
      <c r="J231" s="30"/>
      <c r="K231" s="28" t="str">
        <f>IF($J231="","",IFERROR(VLOOKUP($J231,Productos_Autorizados[[Nº SAG]:[NOMBRE COMERCIAL ]],2,FALSE),"El N° de autorización no es correcto"))</f>
        <v/>
      </c>
      <c r="L231" s="23"/>
      <c r="M231" s="23"/>
      <c r="N231" s="23"/>
      <c r="O231" s="23"/>
      <c r="P231" s="23"/>
      <c r="Q231" s="23"/>
      <c r="R231" s="23" t="str">
        <f>+IFERROR(IF(Tabla59[[#This Row],[En Stock a la fecha de la declaracion]]="NO","NO_APLICA",""),"")</f>
        <v/>
      </c>
      <c r="S231" s="23" t="str">
        <f>+IFERROR(IF(Tabla59[[#This Row],[En Stock a la fecha de la declaracion]]="NO","NO_APLICA",""),"")</f>
        <v/>
      </c>
      <c r="T231" s="23" t="str">
        <f>+IFERROR(IF(Tabla59[[#This Row],[En Stock a la fecha de la declaracion]]="NO","NO_APLICA",""),"")</f>
        <v/>
      </c>
      <c r="U231" s="23" t="str">
        <f>+IFERROR(IF(Tabla59[[#This Row],[En Stock a la fecha de la declaracion]]="NO","NO_APLICA",""),"")</f>
        <v/>
      </c>
      <c r="V231" s="23"/>
    </row>
    <row r="232" spans="2:22">
      <c r="B232" s="52" t="str">
        <f>IF(Tabla59[[#This Row],[N° Autorización SAG]]&lt;&gt;"",CONCATENATE($L$13,"-",$N$13),"")</f>
        <v/>
      </c>
      <c r="C232" s="53" t="str">
        <f>IF(Tabla59[[#This Row],[N° Autorización SAG]]&lt;&gt;"",$L$10,"")</f>
        <v/>
      </c>
      <c r="D232" s="53" t="str">
        <f>IF(Tabla59[[#This Row],[N° Autorización SAG]]&lt;&gt;"",$L$7,"")</f>
        <v/>
      </c>
      <c r="E232" s="53" t="str">
        <f>IF(Tabla59[[#This Row],[N° Autorización SAG]]&lt;&gt;"",$L$8,"")</f>
        <v/>
      </c>
      <c r="F232" s="53" t="str">
        <f>IFERROR(IF(Tabla59[[#This Row],[N° Autorización SAG]]&lt;&gt;"",CONCATENATE($L$13,"-",$N$13,"-",$L$8,"-",$L$10),""),"")</f>
        <v/>
      </c>
      <c r="G232" s="52" t="str">
        <f>IF(Tabla59[[#This Row],[N° Autorización SAG]]&lt;&gt;"",$L$6,"")</f>
        <v/>
      </c>
      <c r="H232" s="55" t="str">
        <f>IF(Tabla59[[#This Row],[N° Autorización SAG]]&lt;&gt;"",$L$11,"")</f>
        <v/>
      </c>
      <c r="I232" s="55" t="str">
        <f>IF(Tabla59[[#This Row],[Nombre Comercial]]&lt;&gt;"",$L$12,"")</f>
        <v/>
      </c>
      <c r="J232" s="30"/>
      <c r="K232" s="28" t="str">
        <f>IF($J232="","",IFERROR(VLOOKUP($J232,Productos_Autorizados[[Nº SAG]:[NOMBRE COMERCIAL ]],2,FALSE),"El N° de autorización no es correcto"))</f>
        <v/>
      </c>
      <c r="L232" s="23"/>
      <c r="M232" s="23"/>
      <c r="N232" s="23"/>
      <c r="O232" s="23"/>
      <c r="P232" s="23"/>
      <c r="Q232" s="23"/>
      <c r="R232" s="23" t="str">
        <f>+IFERROR(IF(Tabla59[[#This Row],[En Stock a la fecha de la declaracion]]="NO","NO_APLICA",""),"")</f>
        <v/>
      </c>
      <c r="S232" s="23" t="str">
        <f>+IFERROR(IF(Tabla59[[#This Row],[En Stock a la fecha de la declaracion]]="NO","NO_APLICA",""),"")</f>
        <v/>
      </c>
      <c r="T232" s="23" t="str">
        <f>+IFERROR(IF(Tabla59[[#This Row],[En Stock a la fecha de la declaracion]]="NO","NO_APLICA",""),"")</f>
        <v/>
      </c>
      <c r="U232" s="23" t="str">
        <f>+IFERROR(IF(Tabla59[[#This Row],[En Stock a la fecha de la declaracion]]="NO","NO_APLICA",""),"")</f>
        <v/>
      </c>
      <c r="V232" s="23"/>
    </row>
    <row r="233" spans="2:22">
      <c r="B233" s="52" t="str">
        <f>IF(Tabla59[[#This Row],[N° Autorización SAG]]&lt;&gt;"",CONCATENATE($L$13,"-",$N$13),"")</f>
        <v/>
      </c>
      <c r="C233" s="53" t="str">
        <f>IF(Tabla59[[#This Row],[N° Autorización SAG]]&lt;&gt;"",$L$10,"")</f>
        <v/>
      </c>
      <c r="D233" s="53" t="str">
        <f>IF(Tabla59[[#This Row],[N° Autorización SAG]]&lt;&gt;"",$L$7,"")</f>
        <v/>
      </c>
      <c r="E233" s="53" t="str">
        <f>IF(Tabla59[[#This Row],[N° Autorización SAG]]&lt;&gt;"",$L$8,"")</f>
        <v/>
      </c>
      <c r="F233" s="53" t="str">
        <f>IFERROR(IF(Tabla59[[#This Row],[N° Autorización SAG]]&lt;&gt;"",CONCATENATE($L$13,"-",$N$13,"-",$L$8,"-",$L$10),""),"")</f>
        <v/>
      </c>
      <c r="G233" s="52" t="str">
        <f>IF(Tabla59[[#This Row],[N° Autorización SAG]]&lt;&gt;"",$L$6,"")</f>
        <v/>
      </c>
      <c r="H233" s="55" t="str">
        <f>IF(Tabla59[[#This Row],[N° Autorización SAG]]&lt;&gt;"",$L$11,"")</f>
        <v/>
      </c>
      <c r="I233" s="55" t="str">
        <f>IF(Tabla59[[#This Row],[Nombre Comercial]]&lt;&gt;"",$L$12,"")</f>
        <v/>
      </c>
      <c r="J233" s="30"/>
      <c r="K233" s="28" t="str">
        <f>IF($J233="","",IFERROR(VLOOKUP($J233,Productos_Autorizados[[Nº SAG]:[NOMBRE COMERCIAL ]],2,FALSE),"El N° de autorización no es correcto"))</f>
        <v/>
      </c>
      <c r="L233" s="23"/>
      <c r="M233" s="23"/>
      <c r="N233" s="23"/>
      <c r="O233" s="23"/>
      <c r="P233" s="23"/>
      <c r="Q233" s="23"/>
      <c r="R233" s="23" t="str">
        <f>+IFERROR(IF(Tabla59[[#This Row],[En Stock a la fecha de la declaracion]]="NO","NO_APLICA",""),"")</f>
        <v/>
      </c>
      <c r="S233" s="23" t="str">
        <f>+IFERROR(IF(Tabla59[[#This Row],[En Stock a la fecha de la declaracion]]="NO","NO_APLICA",""),"")</f>
        <v/>
      </c>
      <c r="T233" s="23" t="str">
        <f>+IFERROR(IF(Tabla59[[#This Row],[En Stock a la fecha de la declaracion]]="NO","NO_APLICA",""),"")</f>
        <v/>
      </c>
      <c r="U233" s="23" t="str">
        <f>+IFERROR(IF(Tabla59[[#This Row],[En Stock a la fecha de la declaracion]]="NO","NO_APLICA",""),"")</f>
        <v/>
      </c>
      <c r="V233" s="23"/>
    </row>
    <row r="234" spans="2:22">
      <c r="B234" s="52" t="str">
        <f>IF(Tabla59[[#This Row],[N° Autorización SAG]]&lt;&gt;"",CONCATENATE($L$13,"-",$N$13),"")</f>
        <v/>
      </c>
      <c r="C234" s="53" t="str">
        <f>IF(Tabla59[[#This Row],[N° Autorización SAG]]&lt;&gt;"",$L$10,"")</f>
        <v/>
      </c>
      <c r="D234" s="53" t="str">
        <f>IF(Tabla59[[#This Row],[N° Autorización SAG]]&lt;&gt;"",$L$7,"")</f>
        <v/>
      </c>
      <c r="E234" s="53" t="str">
        <f>IF(Tabla59[[#This Row],[N° Autorización SAG]]&lt;&gt;"",$L$8,"")</f>
        <v/>
      </c>
      <c r="F234" s="53" t="str">
        <f>IFERROR(IF(Tabla59[[#This Row],[N° Autorización SAG]]&lt;&gt;"",CONCATENATE($L$13,"-",$N$13,"-",$L$8,"-",$L$10),""),"")</f>
        <v/>
      </c>
      <c r="G234" s="52" t="str">
        <f>IF(Tabla59[[#This Row],[N° Autorización SAG]]&lt;&gt;"",$L$6,"")</f>
        <v/>
      </c>
      <c r="H234" s="55" t="str">
        <f>IF(Tabla59[[#This Row],[N° Autorización SAG]]&lt;&gt;"",$L$11,"")</f>
        <v/>
      </c>
      <c r="I234" s="55" t="str">
        <f>IF(Tabla59[[#This Row],[Nombre Comercial]]&lt;&gt;"",$L$12,"")</f>
        <v/>
      </c>
      <c r="J234" s="30"/>
      <c r="K234" s="28" t="str">
        <f>IF($J234="","",IFERROR(VLOOKUP($J234,Productos_Autorizados[[Nº SAG]:[NOMBRE COMERCIAL ]],2,FALSE),"El N° de autorización no es correcto"))</f>
        <v/>
      </c>
      <c r="L234" s="23"/>
      <c r="M234" s="23"/>
      <c r="N234" s="23"/>
      <c r="O234" s="23"/>
      <c r="P234" s="23"/>
      <c r="Q234" s="23"/>
      <c r="R234" s="23" t="str">
        <f>+IFERROR(IF(Tabla59[[#This Row],[En Stock a la fecha de la declaracion]]="NO","NO_APLICA",""),"")</f>
        <v/>
      </c>
      <c r="S234" s="23" t="str">
        <f>+IFERROR(IF(Tabla59[[#This Row],[En Stock a la fecha de la declaracion]]="NO","NO_APLICA",""),"")</f>
        <v/>
      </c>
      <c r="T234" s="23" t="str">
        <f>+IFERROR(IF(Tabla59[[#This Row],[En Stock a la fecha de la declaracion]]="NO","NO_APLICA",""),"")</f>
        <v/>
      </c>
      <c r="U234" s="23" t="str">
        <f>+IFERROR(IF(Tabla59[[#This Row],[En Stock a la fecha de la declaracion]]="NO","NO_APLICA",""),"")</f>
        <v/>
      </c>
      <c r="V234" s="23"/>
    </row>
    <row r="235" spans="2:22">
      <c r="B235" s="52" t="str">
        <f>IF(Tabla59[[#This Row],[N° Autorización SAG]]&lt;&gt;"",CONCATENATE($L$13,"-",$N$13),"")</f>
        <v/>
      </c>
      <c r="C235" s="53" t="str">
        <f>IF(Tabla59[[#This Row],[N° Autorización SAG]]&lt;&gt;"",$L$10,"")</f>
        <v/>
      </c>
      <c r="D235" s="53" t="str">
        <f>IF(Tabla59[[#This Row],[N° Autorización SAG]]&lt;&gt;"",$L$7,"")</f>
        <v/>
      </c>
      <c r="E235" s="53" t="str">
        <f>IF(Tabla59[[#This Row],[N° Autorización SAG]]&lt;&gt;"",$L$8,"")</f>
        <v/>
      </c>
      <c r="F235" s="53" t="str">
        <f>IFERROR(IF(Tabla59[[#This Row],[N° Autorización SAG]]&lt;&gt;"",CONCATENATE($L$13,"-",$N$13,"-",$L$8,"-",$L$10),""),"")</f>
        <v/>
      </c>
      <c r="G235" s="52" t="str">
        <f>IF(Tabla59[[#This Row],[N° Autorización SAG]]&lt;&gt;"",$L$6,"")</f>
        <v/>
      </c>
      <c r="H235" s="55" t="str">
        <f>IF(Tabla59[[#This Row],[N° Autorización SAG]]&lt;&gt;"",$L$11,"")</f>
        <v/>
      </c>
      <c r="I235" s="55" t="str">
        <f>IF(Tabla59[[#This Row],[Nombre Comercial]]&lt;&gt;"",$L$12,"")</f>
        <v/>
      </c>
      <c r="J235" s="30"/>
      <c r="K235" s="28" t="str">
        <f>IF($J235="","",IFERROR(VLOOKUP($J235,Productos_Autorizados[[Nº SAG]:[NOMBRE COMERCIAL ]],2,FALSE),"El N° de autorización no es correcto"))</f>
        <v/>
      </c>
      <c r="L235" s="23"/>
      <c r="M235" s="23"/>
      <c r="N235" s="23"/>
      <c r="O235" s="23"/>
      <c r="P235" s="23"/>
      <c r="Q235" s="23"/>
      <c r="R235" s="23" t="str">
        <f>+IFERROR(IF(Tabla59[[#This Row],[En Stock a la fecha de la declaracion]]="NO","NO_APLICA",""),"")</f>
        <v/>
      </c>
      <c r="S235" s="23" t="str">
        <f>+IFERROR(IF(Tabla59[[#This Row],[En Stock a la fecha de la declaracion]]="NO","NO_APLICA",""),"")</f>
        <v/>
      </c>
      <c r="T235" s="23" t="str">
        <f>+IFERROR(IF(Tabla59[[#This Row],[En Stock a la fecha de la declaracion]]="NO","NO_APLICA",""),"")</f>
        <v/>
      </c>
      <c r="U235" s="23" t="str">
        <f>+IFERROR(IF(Tabla59[[#This Row],[En Stock a la fecha de la declaracion]]="NO","NO_APLICA",""),"")</f>
        <v/>
      </c>
      <c r="V235" s="23"/>
    </row>
    <row r="236" spans="2:22">
      <c r="B236" s="52" t="str">
        <f>IF(Tabla59[[#This Row],[N° Autorización SAG]]&lt;&gt;"",CONCATENATE($L$13,"-",$N$13),"")</f>
        <v/>
      </c>
      <c r="C236" s="53" t="str">
        <f>IF(Tabla59[[#This Row],[N° Autorización SAG]]&lt;&gt;"",$L$10,"")</f>
        <v/>
      </c>
      <c r="D236" s="53" t="str">
        <f>IF(Tabla59[[#This Row],[N° Autorización SAG]]&lt;&gt;"",$L$7,"")</f>
        <v/>
      </c>
      <c r="E236" s="53" t="str">
        <f>IF(Tabla59[[#This Row],[N° Autorización SAG]]&lt;&gt;"",$L$8,"")</f>
        <v/>
      </c>
      <c r="F236" s="53" t="str">
        <f>IFERROR(IF(Tabla59[[#This Row],[N° Autorización SAG]]&lt;&gt;"",CONCATENATE($L$13,"-",$N$13,"-",$L$8,"-",$L$10),""),"")</f>
        <v/>
      </c>
      <c r="G236" s="52" t="str">
        <f>IF(Tabla59[[#This Row],[N° Autorización SAG]]&lt;&gt;"",$L$6,"")</f>
        <v/>
      </c>
      <c r="H236" s="55" t="str">
        <f>IF(Tabla59[[#This Row],[N° Autorización SAG]]&lt;&gt;"",$L$11,"")</f>
        <v/>
      </c>
      <c r="I236" s="55" t="str">
        <f>IF(Tabla59[[#This Row],[Nombre Comercial]]&lt;&gt;"",$L$12,"")</f>
        <v/>
      </c>
      <c r="J236" s="30"/>
      <c r="K236" s="28" t="str">
        <f>IF($J236="","",IFERROR(VLOOKUP($J236,Productos_Autorizados[[Nº SAG]:[NOMBRE COMERCIAL ]],2,FALSE),"El N° de autorización no es correcto"))</f>
        <v/>
      </c>
      <c r="L236" s="23"/>
      <c r="M236" s="23"/>
      <c r="N236" s="23"/>
      <c r="O236" s="23"/>
      <c r="P236" s="23"/>
      <c r="Q236" s="23"/>
      <c r="R236" s="23" t="str">
        <f>+IFERROR(IF(Tabla59[[#This Row],[En Stock a la fecha de la declaracion]]="NO","NO_APLICA",""),"")</f>
        <v/>
      </c>
      <c r="S236" s="23" t="str">
        <f>+IFERROR(IF(Tabla59[[#This Row],[En Stock a la fecha de la declaracion]]="NO","NO_APLICA",""),"")</f>
        <v/>
      </c>
      <c r="T236" s="23" t="str">
        <f>+IFERROR(IF(Tabla59[[#This Row],[En Stock a la fecha de la declaracion]]="NO","NO_APLICA",""),"")</f>
        <v/>
      </c>
      <c r="U236" s="23" t="str">
        <f>+IFERROR(IF(Tabla59[[#This Row],[En Stock a la fecha de la declaracion]]="NO","NO_APLICA",""),"")</f>
        <v/>
      </c>
      <c r="V236" s="23"/>
    </row>
    <row r="237" spans="2:22">
      <c r="B237" s="52" t="str">
        <f>IF(Tabla59[[#This Row],[N° Autorización SAG]]&lt;&gt;"",CONCATENATE($L$13,"-",$N$13),"")</f>
        <v/>
      </c>
      <c r="C237" s="53" t="str">
        <f>IF(Tabla59[[#This Row],[N° Autorización SAG]]&lt;&gt;"",$L$10,"")</f>
        <v/>
      </c>
      <c r="D237" s="53" t="str">
        <f>IF(Tabla59[[#This Row],[N° Autorización SAG]]&lt;&gt;"",$L$7,"")</f>
        <v/>
      </c>
      <c r="E237" s="53" t="str">
        <f>IF(Tabla59[[#This Row],[N° Autorización SAG]]&lt;&gt;"",$L$8,"")</f>
        <v/>
      </c>
      <c r="F237" s="53" t="str">
        <f>IFERROR(IF(Tabla59[[#This Row],[N° Autorización SAG]]&lt;&gt;"",CONCATENATE($L$13,"-",$N$13,"-",$L$8,"-",$L$10),""),"")</f>
        <v/>
      </c>
      <c r="G237" s="52" t="str">
        <f>IF(Tabla59[[#This Row],[N° Autorización SAG]]&lt;&gt;"",$L$6,"")</f>
        <v/>
      </c>
      <c r="H237" s="55" t="str">
        <f>IF(Tabla59[[#This Row],[N° Autorización SAG]]&lt;&gt;"",$L$11,"")</f>
        <v/>
      </c>
      <c r="I237" s="55" t="str">
        <f>IF(Tabla59[[#This Row],[Nombre Comercial]]&lt;&gt;"",$L$12,"")</f>
        <v/>
      </c>
      <c r="J237" s="30"/>
      <c r="K237" s="28" t="str">
        <f>IF($J237="","",IFERROR(VLOOKUP($J237,Productos_Autorizados[[Nº SAG]:[NOMBRE COMERCIAL ]],2,FALSE),"El N° de autorización no es correcto"))</f>
        <v/>
      </c>
      <c r="L237" s="23"/>
      <c r="M237" s="23"/>
      <c r="N237" s="23"/>
      <c r="O237" s="23"/>
      <c r="P237" s="23"/>
      <c r="Q237" s="23"/>
      <c r="R237" s="23" t="str">
        <f>+IFERROR(IF(Tabla59[[#This Row],[En Stock a la fecha de la declaracion]]="NO","NO_APLICA",""),"")</f>
        <v/>
      </c>
      <c r="S237" s="23" t="str">
        <f>+IFERROR(IF(Tabla59[[#This Row],[En Stock a la fecha de la declaracion]]="NO","NO_APLICA",""),"")</f>
        <v/>
      </c>
      <c r="T237" s="23" t="str">
        <f>+IFERROR(IF(Tabla59[[#This Row],[En Stock a la fecha de la declaracion]]="NO","NO_APLICA",""),"")</f>
        <v/>
      </c>
      <c r="U237" s="23" t="str">
        <f>+IFERROR(IF(Tabla59[[#This Row],[En Stock a la fecha de la declaracion]]="NO","NO_APLICA",""),"")</f>
        <v/>
      </c>
      <c r="V237" s="23"/>
    </row>
    <row r="238" spans="2:22">
      <c r="B238" s="52" t="str">
        <f>IF(Tabla59[[#This Row],[N° Autorización SAG]]&lt;&gt;"",CONCATENATE($L$13,"-",$N$13),"")</f>
        <v/>
      </c>
      <c r="C238" s="53" t="str">
        <f>IF(Tabla59[[#This Row],[N° Autorización SAG]]&lt;&gt;"",$L$10,"")</f>
        <v/>
      </c>
      <c r="D238" s="53" t="str">
        <f>IF(Tabla59[[#This Row],[N° Autorización SAG]]&lt;&gt;"",$L$7,"")</f>
        <v/>
      </c>
      <c r="E238" s="53" t="str">
        <f>IF(Tabla59[[#This Row],[N° Autorización SAG]]&lt;&gt;"",$L$8,"")</f>
        <v/>
      </c>
      <c r="F238" s="53" t="str">
        <f>IFERROR(IF(Tabla59[[#This Row],[N° Autorización SAG]]&lt;&gt;"",CONCATENATE($L$13,"-",$N$13,"-",$L$8,"-",$L$10),""),"")</f>
        <v/>
      </c>
      <c r="G238" s="52" t="str">
        <f>IF(Tabla59[[#This Row],[N° Autorización SAG]]&lt;&gt;"",$L$6,"")</f>
        <v/>
      </c>
      <c r="H238" s="55" t="str">
        <f>IF(Tabla59[[#This Row],[N° Autorización SAG]]&lt;&gt;"",$L$11,"")</f>
        <v/>
      </c>
      <c r="I238" s="55" t="str">
        <f>IF(Tabla59[[#This Row],[Nombre Comercial]]&lt;&gt;"",$L$12,"")</f>
        <v/>
      </c>
      <c r="J238" s="30"/>
      <c r="K238" s="28" t="str">
        <f>IF($J238="","",IFERROR(VLOOKUP($J238,Productos_Autorizados[[Nº SAG]:[NOMBRE COMERCIAL ]],2,FALSE),"El N° de autorización no es correcto"))</f>
        <v/>
      </c>
      <c r="L238" s="23"/>
      <c r="M238" s="23"/>
      <c r="N238" s="23"/>
      <c r="O238" s="23"/>
      <c r="P238" s="23"/>
      <c r="Q238" s="23"/>
      <c r="R238" s="23" t="str">
        <f>+IFERROR(IF(Tabla59[[#This Row],[En Stock a la fecha de la declaracion]]="NO","NO_APLICA",""),"")</f>
        <v/>
      </c>
      <c r="S238" s="23" t="str">
        <f>+IFERROR(IF(Tabla59[[#This Row],[En Stock a la fecha de la declaracion]]="NO","NO_APLICA",""),"")</f>
        <v/>
      </c>
      <c r="T238" s="23" t="str">
        <f>+IFERROR(IF(Tabla59[[#This Row],[En Stock a la fecha de la declaracion]]="NO","NO_APLICA",""),"")</f>
        <v/>
      </c>
      <c r="U238" s="23" t="str">
        <f>+IFERROR(IF(Tabla59[[#This Row],[En Stock a la fecha de la declaracion]]="NO","NO_APLICA",""),"")</f>
        <v/>
      </c>
      <c r="V238" s="23"/>
    </row>
    <row r="239" spans="2:22">
      <c r="B239" s="52" t="str">
        <f>IF(Tabla59[[#This Row],[N° Autorización SAG]]&lt;&gt;"",CONCATENATE($L$13,"-",$N$13),"")</f>
        <v/>
      </c>
      <c r="C239" s="53" t="str">
        <f>IF(Tabla59[[#This Row],[N° Autorización SAG]]&lt;&gt;"",$L$10,"")</f>
        <v/>
      </c>
      <c r="D239" s="53" t="str">
        <f>IF(Tabla59[[#This Row],[N° Autorización SAG]]&lt;&gt;"",$L$7,"")</f>
        <v/>
      </c>
      <c r="E239" s="53" t="str">
        <f>IF(Tabla59[[#This Row],[N° Autorización SAG]]&lt;&gt;"",$L$8,"")</f>
        <v/>
      </c>
      <c r="F239" s="53" t="str">
        <f>IFERROR(IF(Tabla59[[#This Row],[N° Autorización SAG]]&lt;&gt;"",CONCATENATE($L$13,"-",$N$13,"-",$L$8,"-",$L$10),""),"")</f>
        <v/>
      </c>
      <c r="G239" s="52" t="str">
        <f>IF(Tabla59[[#This Row],[N° Autorización SAG]]&lt;&gt;"",$L$6,"")</f>
        <v/>
      </c>
      <c r="H239" s="55" t="str">
        <f>IF(Tabla59[[#This Row],[N° Autorización SAG]]&lt;&gt;"",$L$11,"")</f>
        <v/>
      </c>
      <c r="I239" s="55" t="str">
        <f>IF(Tabla59[[#This Row],[Nombre Comercial]]&lt;&gt;"",$L$12,"")</f>
        <v/>
      </c>
      <c r="J239" s="30"/>
      <c r="K239" s="28" t="str">
        <f>IF($J239="","",IFERROR(VLOOKUP($J239,Productos_Autorizados[[Nº SAG]:[NOMBRE COMERCIAL ]],2,FALSE),"El N° de autorización no es correcto"))</f>
        <v/>
      </c>
      <c r="L239" s="23"/>
      <c r="M239" s="23"/>
      <c r="N239" s="23"/>
      <c r="O239" s="23"/>
      <c r="P239" s="23"/>
      <c r="Q239" s="23"/>
      <c r="R239" s="23" t="str">
        <f>+IFERROR(IF(Tabla59[[#This Row],[En Stock a la fecha de la declaracion]]="NO","NO_APLICA",""),"")</f>
        <v/>
      </c>
      <c r="S239" s="23" t="str">
        <f>+IFERROR(IF(Tabla59[[#This Row],[En Stock a la fecha de la declaracion]]="NO","NO_APLICA",""),"")</f>
        <v/>
      </c>
      <c r="T239" s="23" t="str">
        <f>+IFERROR(IF(Tabla59[[#This Row],[En Stock a la fecha de la declaracion]]="NO","NO_APLICA",""),"")</f>
        <v/>
      </c>
      <c r="U239" s="23" t="str">
        <f>+IFERROR(IF(Tabla59[[#This Row],[En Stock a la fecha de la declaracion]]="NO","NO_APLICA",""),"")</f>
        <v/>
      </c>
      <c r="V239" s="23"/>
    </row>
    <row r="240" spans="2:22">
      <c r="B240" s="52" t="str">
        <f>IF(Tabla59[[#This Row],[N° Autorización SAG]]&lt;&gt;"",CONCATENATE($L$13,"-",$N$13),"")</f>
        <v/>
      </c>
      <c r="C240" s="53" t="str">
        <f>IF(Tabla59[[#This Row],[N° Autorización SAG]]&lt;&gt;"",$L$10,"")</f>
        <v/>
      </c>
      <c r="D240" s="53" t="str">
        <f>IF(Tabla59[[#This Row],[N° Autorización SAG]]&lt;&gt;"",$L$7,"")</f>
        <v/>
      </c>
      <c r="E240" s="53" t="str">
        <f>IF(Tabla59[[#This Row],[N° Autorización SAG]]&lt;&gt;"",$L$8,"")</f>
        <v/>
      </c>
      <c r="F240" s="53" t="str">
        <f>IFERROR(IF(Tabla59[[#This Row],[N° Autorización SAG]]&lt;&gt;"",CONCATENATE($L$13,"-",$N$13,"-",$L$8,"-",$L$10),""),"")</f>
        <v/>
      </c>
      <c r="G240" s="52" t="str">
        <f>IF(Tabla59[[#This Row],[N° Autorización SAG]]&lt;&gt;"",$L$6,"")</f>
        <v/>
      </c>
      <c r="H240" s="55" t="str">
        <f>IF(Tabla59[[#This Row],[N° Autorización SAG]]&lt;&gt;"",$L$11,"")</f>
        <v/>
      </c>
      <c r="I240" s="55" t="str">
        <f>IF(Tabla59[[#This Row],[Nombre Comercial]]&lt;&gt;"",$L$12,"")</f>
        <v/>
      </c>
      <c r="J240" s="30"/>
      <c r="K240" s="28" t="str">
        <f>IF($J240="","",IFERROR(VLOOKUP($J240,Productos_Autorizados[[Nº SAG]:[NOMBRE COMERCIAL ]],2,FALSE),"El N° de autorización no es correcto"))</f>
        <v/>
      </c>
      <c r="L240" s="23"/>
      <c r="M240" s="23"/>
      <c r="N240" s="23"/>
      <c r="O240" s="23"/>
      <c r="P240" s="23"/>
      <c r="Q240" s="23"/>
      <c r="R240" s="23" t="str">
        <f>+IFERROR(IF(Tabla59[[#This Row],[En Stock a la fecha de la declaracion]]="NO","NO_APLICA",""),"")</f>
        <v/>
      </c>
      <c r="S240" s="23" t="str">
        <f>+IFERROR(IF(Tabla59[[#This Row],[En Stock a la fecha de la declaracion]]="NO","NO_APLICA",""),"")</f>
        <v/>
      </c>
      <c r="T240" s="23" t="str">
        <f>+IFERROR(IF(Tabla59[[#This Row],[En Stock a la fecha de la declaracion]]="NO","NO_APLICA",""),"")</f>
        <v/>
      </c>
      <c r="U240" s="23" t="str">
        <f>+IFERROR(IF(Tabla59[[#This Row],[En Stock a la fecha de la declaracion]]="NO","NO_APLICA",""),"")</f>
        <v/>
      </c>
      <c r="V240" s="23"/>
    </row>
    <row r="241" spans="2:22">
      <c r="B241" s="52" t="str">
        <f>IF(Tabla59[[#This Row],[N° Autorización SAG]]&lt;&gt;"",CONCATENATE($L$13,"-",$N$13),"")</f>
        <v/>
      </c>
      <c r="C241" s="53" t="str">
        <f>IF(Tabla59[[#This Row],[N° Autorización SAG]]&lt;&gt;"",$L$10,"")</f>
        <v/>
      </c>
      <c r="D241" s="53" t="str">
        <f>IF(Tabla59[[#This Row],[N° Autorización SAG]]&lt;&gt;"",$L$7,"")</f>
        <v/>
      </c>
      <c r="E241" s="53" t="str">
        <f>IF(Tabla59[[#This Row],[N° Autorización SAG]]&lt;&gt;"",$L$8,"")</f>
        <v/>
      </c>
      <c r="F241" s="53" t="str">
        <f>IFERROR(IF(Tabla59[[#This Row],[N° Autorización SAG]]&lt;&gt;"",CONCATENATE($L$13,"-",$N$13,"-",$L$8,"-",$L$10),""),"")</f>
        <v/>
      </c>
      <c r="G241" s="52" t="str">
        <f>IF(Tabla59[[#This Row],[N° Autorización SAG]]&lt;&gt;"",$L$6,"")</f>
        <v/>
      </c>
      <c r="H241" s="55" t="str">
        <f>IF(Tabla59[[#This Row],[N° Autorización SAG]]&lt;&gt;"",$L$11,"")</f>
        <v/>
      </c>
      <c r="I241" s="55" t="str">
        <f>IF(Tabla59[[#This Row],[Nombre Comercial]]&lt;&gt;"",$L$12,"")</f>
        <v/>
      </c>
      <c r="J241" s="30"/>
      <c r="K241" s="28" t="str">
        <f>IF($J241="","",IFERROR(VLOOKUP($J241,Productos_Autorizados[[Nº SAG]:[NOMBRE COMERCIAL ]],2,FALSE),"El N° de autorización no es correcto"))</f>
        <v/>
      </c>
      <c r="L241" s="23"/>
      <c r="M241" s="23"/>
      <c r="N241" s="23"/>
      <c r="O241" s="23"/>
      <c r="P241" s="23"/>
      <c r="Q241" s="23"/>
      <c r="R241" s="23" t="str">
        <f>+IFERROR(IF(Tabla59[[#This Row],[En Stock a la fecha de la declaracion]]="NO","NO_APLICA",""),"")</f>
        <v/>
      </c>
      <c r="S241" s="23" t="str">
        <f>+IFERROR(IF(Tabla59[[#This Row],[En Stock a la fecha de la declaracion]]="NO","NO_APLICA",""),"")</f>
        <v/>
      </c>
      <c r="T241" s="23" t="str">
        <f>+IFERROR(IF(Tabla59[[#This Row],[En Stock a la fecha de la declaracion]]="NO","NO_APLICA",""),"")</f>
        <v/>
      </c>
      <c r="U241" s="23" t="str">
        <f>+IFERROR(IF(Tabla59[[#This Row],[En Stock a la fecha de la declaracion]]="NO","NO_APLICA",""),"")</f>
        <v/>
      </c>
      <c r="V241" s="23"/>
    </row>
    <row r="242" spans="2:22">
      <c r="B242" s="52" t="str">
        <f>IF(Tabla59[[#This Row],[N° Autorización SAG]]&lt;&gt;"",CONCATENATE($L$13,"-",$N$13),"")</f>
        <v/>
      </c>
      <c r="C242" s="53" t="str">
        <f>IF(Tabla59[[#This Row],[N° Autorización SAG]]&lt;&gt;"",$L$10,"")</f>
        <v/>
      </c>
      <c r="D242" s="53" t="str">
        <f>IF(Tabla59[[#This Row],[N° Autorización SAG]]&lt;&gt;"",$L$7,"")</f>
        <v/>
      </c>
      <c r="E242" s="53" t="str">
        <f>IF(Tabla59[[#This Row],[N° Autorización SAG]]&lt;&gt;"",$L$8,"")</f>
        <v/>
      </c>
      <c r="F242" s="53" t="str">
        <f>IFERROR(IF(Tabla59[[#This Row],[N° Autorización SAG]]&lt;&gt;"",CONCATENATE($L$13,"-",$N$13,"-",$L$8,"-",$L$10),""),"")</f>
        <v/>
      </c>
      <c r="G242" s="52" t="str">
        <f>IF(Tabla59[[#This Row],[N° Autorización SAG]]&lt;&gt;"",$L$6,"")</f>
        <v/>
      </c>
      <c r="H242" s="55" t="str">
        <f>IF(Tabla59[[#This Row],[N° Autorización SAG]]&lt;&gt;"",$L$11,"")</f>
        <v/>
      </c>
      <c r="I242" s="55" t="str">
        <f>IF(Tabla59[[#This Row],[Nombre Comercial]]&lt;&gt;"",$L$12,"")</f>
        <v/>
      </c>
      <c r="J242" s="30"/>
      <c r="K242" s="28" t="str">
        <f>IF($J242="","",IFERROR(VLOOKUP($J242,Productos_Autorizados[[Nº SAG]:[NOMBRE COMERCIAL ]],2,FALSE),"El N° de autorización no es correcto"))</f>
        <v/>
      </c>
      <c r="L242" s="23"/>
      <c r="M242" s="23"/>
      <c r="N242" s="23"/>
      <c r="O242" s="23"/>
      <c r="P242" s="23"/>
      <c r="Q242" s="23"/>
      <c r="R242" s="23" t="str">
        <f>+IFERROR(IF(Tabla59[[#This Row],[En Stock a la fecha de la declaracion]]="NO","NO_APLICA",""),"")</f>
        <v/>
      </c>
      <c r="S242" s="23" t="str">
        <f>+IFERROR(IF(Tabla59[[#This Row],[En Stock a la fecha de la declaracion]]="NO","NO_APLICA",""),"")</f>
        <v/>
      </c>
      <c r="T242" s="23" t="str">
        <f>+IFERROR(IF(Tabla59[[#This Row],[En Stock a la fecha de la declaracion]]="NO","NO_APLICA",""),"")</f>
        <v/>
      </c>
      <c r="U242" s="23" t="str">
        <f>+IFERROR(IF(Tabla59[[#This Row],[En Stock a la fecha de la declaracion]]="NO","NO_APLICA",""),"")</f>
        <v/>
      </c>
      <c r="V242" s="23"/>
    </row>
    <row r="243" spans="2:22">
      <c r="B243" s="52" t="str">
        <f>IF(Tabla59[[#This Row],[N° Autorización SAG]]&lt;&gt;"",CONCATENATE($L$13,"-",$N$13),"")</f>
        <v/>
      </c>
      <c r="C243" s="53" t="str">
        <f>IF(Tabla59[[#This Row],[N° Autorización SAG]]&lt;&gt;"",$L$10,"")</f>
        <v/>
      </c>
      <c r="D243" s="53" t="str">
        <f>IF(Tabla59[[#This Row],[N° Autorización SAG]]&lt;&gt;"",$L$7,"")</f>
        <v/>
      </c>
      <c r="E243" s="53" t="str">
        <f>IF(Tabla59[[#This Row],[N° Autorización SAG]]&lt;&gt;"",$L$8,"")</f>
        <v/>
      </c>
      <c r="F243" s="53" t="str">
        <f>IFERROR(IF(Tabla59[[#This Row],[N° Autorización SAG]]&lt;&gt;"",CONCATENATE($L$13,"-",$N$13,"-",$L$8,"-",$L$10),""),"")</f>
        <v/>
      </c>
      <c r="G243" s="52" t="str">
        <f>IF(Tabla59[[#This Row],[N° Autorización SAG]]&lt;&gt;"",$L$6,"")</f>
        <v/>
      </c>
      <c r="H243" s="55" t="str">
        <f>IF(Tabla59[[#This Row],[N° Autorización SAG]]&lt;&gt;"",$L$11,"")</f>
        <v/>
      </c>
      <c r="I243" s="55" t="str">
        <f>IF(Tabla59[[#This Row],[Nombre Comercial]]&lt;&gt;"",$L$12,"")</f>
        <v/>
      </c>
      <c r="J243" s="30"/>
      <c r="K243" s="28" t="str">
        <f>IF($J243="","",IFERROR(VLOOKUP($J243,Productos_Autorizados[[Nº SAG]:[NOMBRE COMERCIAL ]],2,FALSE),"El N° de autorización no es correcto"))</f>
        <v/>
      </c>
      <c r="L243" s="23"/>
      <c r="M243" s="23"/>
      <c r="N243" s="23"/>
      <c r="O243" s="23"/>
      <c r="P243" s="23"/>
      <c r="Q243" s="23"/>
      <c r="R243" s="23" t="str">
        <f>+IFERROR(IF(Tabla59[[#This Row],[En Stock a la fecha de la declaracion]]="NO","NO_APLICA",""),"")</f>
        <v/>
      </c>
      <c r="S243" s="23" t="str">
        <f>+IFERROR(IF(Tabla59[[#This Row],[En Stock a la fecha de la declaracion]]="NO","NO_APLICA",""),"")</f>
        <v/>
      </c>
      <c r="T243" s="23" t="str">
        <f>+IFERROR(IF(Tabla59[[#This Row],[En Stock a la fecha de la declaracion]]="NO","NO_APLICA",""),"")</f>
        <v/>
      </c>
      <c r="U243" s="23" t="str">
        <f>+IFERROR(IF(Tabla59[[#This Row],[En Stock a la fecha de la declaracion]]="NO","NO_APLICA",""),"")</f>
        <v/>
      </c>
      <c r="V243" s="23"/>
    </row>
    <row r="244" spans="2:22">
      <c r="B244" s="52" t="str">
        <f>IF(Tabla59[[#This Row],[N° Autorización SAG]]&lt;&gt;"",CONCATENATE($L$13,"-",$N$13),"")</f>
        <v/>
      </c>
      <c r="C244" s="53" t="str">
        <f>IF(Tabla59[[#This Row],[N° Autorización SAG]]&lt;&gt;"",$L$10,"")</f>
        <v/>
      </c>
      <c r="D244" s="53" t="str">
        <f>IF(Tabla59[[#This Row],[N° Autorización SAG]]&lt;&gt;"",$L$7,"")</f>
        <v/>
      </c>
      <c r="E244" s="53" t="str">
        <f>IF(Tabla59[[#This Row],[N° Autorización SAG]]&lt;&gt;"",$L$8,"")</f>
        <v/>
      </c>
      <c r="F244" s="53" t="str">
        <f>IFERROR(IF(Tabla59[[#This Row],[N° Autorización SAG]]&lt;&gt;"",CONCATENATE($L$13,"-",$N$13,"-",$L$8,"-",$L$10),""),"")</f>
        <v/>
      </c>
      <c r="G244" s="52" t="str">
        <f>IF(Tabla59[[#This Row],[N° Autorización SAG]]&lt;&gt;"",$L$6,"")</f>
        <v/>
      </c>
      <c r="H244" s="55" t="str">
        <f>IF(Tabla59[[#This Row],[N° Autorización SAG]]&lt;&gt;"",$L$11,"")</f>
        <v/>
      </c>
      <c r="I244" s="55" t="str">
        <f>IF(Tabla59[[#This Row],[Nombre Comercial]]&lt;&gt;"",$L$12,"")</f>
        <v/>
      </c>
      <c r="J244" s="30"/>
      <c r="K244" s="28" t="str">
        <f>IF($J244="","",IFERROR(VLOOKUP($J244,Productos_Autorizados[[Nº SAG]:[NOMBRE COMERCIAL ]],2,FALSE),"El N° de autorización no es correcto"))</f>
        <v/>
      </c>
      <c r="L244" s="23"/>
      <c r="M244" s="23"/>
      <c r="N244" s="23"/>
      <c r="O244" s="23"/>
      <c r="P244" s="23"/>
      <c r="Q244" s="23"/>
      <c r="R244" s="23" t="str">
        <f>+IFERROR(IF(Tabla59[[#This Row],[En Stock a la fecha de la declaracion]]="NO","NO_APLICA",""),"")</f>
        <v/>
      </c>
      <c r="S244" s="23" t="str">
        <f>+IFERROR(IF(Tabla59[[#This Row],[En Stock a la fecha de la declaracion]]="NO","NO_APLICA",""),"")</f>
        <v/>
      </c>
      <c r="T244" s="23" t="str">
        <f>+IFERROR(IF(Tabla59[[#This Row],[En Stock a la fecha de la declaracion]]="NO","NO_APLICA",""),"")</f>
        <v/>
      </c>
      <c r="U244" s="23" t="str">
        <f>+IFERROR(IF(Tabla59[[#This Row],[En Stock a la fecha de la declaracion]]="NO","NO_APLICA",""),"")</f>
        <v/>
      </c>
      <c r="V244" s="23"/>
    </row>
    <row r="245" spans="2:22">
      <c r="B245" s="52" t="str">
        <f>IF(Tabla59[[#This Row],[N° Autorización SAG]]&lt;&gt;"",CONCATENATE($L$13,"-",$N$13),"")</f>
        <v/>
      </c>
      <c r="C245" s="53" t="str">
        <f>IF(Tabla59[[#This Row],[N° Autorización SAG]]&lt;&gt;"",$L$10,"")</f>
        <v/>
      </c>
      <c r="D245" s="53" t="str">
        <f>IF(Tabla59[[#This Row],[N° Autorización SAG]]&lt;&gt;"",$L$7,"")</f>
        <v/>
      </c>
      <c r="E245" s="53" t="str">
        <f>IF(Tabla59[[#This Row],[N° Autorización SAG]]&lt;&gt;"",$L$8,"")</f>
        <v/>
      </c>
      <c r="F245" s="53" t="str">
        <f>IFERROR(IF(Tabla59[[#This Row],[N° Autorización SAG]]&lt;&gt;"",CONCATENATE($L$13,"-",$N$13,"-",$L$8,"-",$L$10),""),"")</f>
        <v/>
      </c>
      <c r="G245" s="52" t="str">
        <f>IF(Tabla59[[#This Row],[N° Autorización SAG]]&lt;&gt;"",$L$6,"")</f>
        <v/>
      </c>
      <c r="H245" s="55" t="str">
        <f>IF(Tabla59[[#This Row],[N° Autorización SAG]]&lt;&gt;"",$L$11,"")</f>
        <v/>
      </c>
      <c r="I245" s="55" t="str">
        <f>IF(Tabla59[[#This Row],[Nombre Comercial]]&lt;&gt;"",$L$12,"")</f>
        <v/>
      </c>
      <c r="J245" s="30"/>
      <c r="K245" s="28" t="str">
        <f>IF($J245="","",IFERROR(VLOOKUP($J245,Productos_Autorizados[[Nº SAG]:[NOMBRE COMERCIAL ]],2,FALSE),"El N° de autorización no es correcto"))</f>
        <v/>
      </c>
      <c r="L245" s="23"/>
      <c r="M245" s="23"/>
      <c r="N245" s="23"/>
      <c r="O245" s="23"/>
      <c r="P245" s="23"/>
      <c r="Q245" s="23"/>
      <c r="R245" s="23" t="str">
        <f>+IFERROR(IF(Tabla59[[#This Row],[En Stock a la fecha de la declaracion]]="NO","NO_APLICA",""),"")</f>
        <v/>
      </c>
      <c r="S245" s="23" t="str">
        <f>+IFERROR(IF(Tabla59[[#This Row],[En Stock a la fecha de la declaracion]]="NO","NO_APLICA",""),"")</f>
        <v/>
      </c>
      <c r="T245" s="23" t="str">
        <f>+IFERROR(IF(Tabla59[[#This Row],[En Stock a la fecha de la declaracion]]="NO","NO_APLICA",""),"")</f>
        <v/>
      </c>
      <c r="U245" s="23" t="str">
        <f>+IFERROR(IF(Tabla59[[#This Row],[En Stock a la fecha de la declaracion]]="NO","NO_APLICA",""),"")</f>
        <v/>
      </c>
      <c r="V245" s="23"/>
    </row>
    <row r="246" spans="2:22">
      <c r="B246" s="52" t="str">
        <f>IF(Tabla59[[#This Row],[N° Autorización SAG]]&lt;&gt;"",CONCATENATE($L$13,"-",$N$13),"")</f>
        <v/>
      </c>
      <c r="C246" s="53" t="str">
        <f>IF(Tabla59[[#This Row],[N° Autorización SAG]]&lt;&gt;"",$L$10,"")</f>
        <v/>
      </c>
      <c r="D246" s="53" t="str">
        <f>IF(Tabla59[[#This Row],[N° Autorización SAG]]&lt;&gt;"",$L$7,"")</f>
        <v/>
      </c>
      <c r="E246" s="53" t="str">
        <f>IF(Tabla59[[#This Row],[N° Autorización SAG]]&lt;&gt;"",$L$8,"")</f>
        <v/>
      </c>
      <c r="F246" s="53" t="str">
        <f>IFERROR(IF(Tabla59[[#This Row],[N° Autorización SAG]]&lt;&gt;"",CONCATENATE($L$13,"-",$N$13,"-",$L$8,"-",$L$10),""),"")</f>
        <v/>
      </c>
      <c r="G246" s="52" t="str">
        <f>IF(Tabla59[[#This Row],[N° Autorización SAG]]&lt;&gt;"",$L$6,"")</f>
        <v/>
      </c>
      <c r="H246" s="55" t="str">
        <f>IF(Tabla59[[#This Row],[N° Autorización SAG]]&lt;&gt;"",$L$11,"")</f>
        <v/>
      </c>
      <c r="I246" s="55" t="str">
        <f>IF(Tabla59[[#This Row],[Nombre Comercial]]&lt;&gt;"",$L$12,"")</f>
        <v/>
      </c>
      <c r="J246" s="30"/>
      <c r="K246" s="28" t="str">
        <f>IF($J246="","",IFERROR(VLOOKUP($J246,Productos_Autorizados[[Nº SAG]:[NOMBRE COMERCIAL ]],2,FALSE),"El N° de autorización no es correcto"))</f>
        <v/>
      </c>
      <c r="L246" s="23"/>
      <c r="M246" s="23"/>
      <c r="N246" s="23"/>
      <c r="O246" s="23"/>
      <c r="P246" s="23"/>
      <c r="Q246" s="23"/>
      <c r="R246" s="23" t="str">
        <f>+IFERROR(IF(Tabla59[[#This Row],[En Stock a la fecha de la declaracion]]="NO","NO_APLICA",""),"")</f>
        <v/>
      </c>
      <c r="S246" s="23" t="str">
        <f>+IFERROR(IF(Tabla59[[#This Row],[En Stock a la fecha de la declaracion]]="NO","NO_APLICA",""),"")</f>
        <v/>
      </c>
      <c r="T246" s="23" t="str">
        <f>+IFERROR(IF(Tabla59[[#This Row],[En Stock a la fecha de la declaracion]]="NO","NO_APLICA",""),"")</f>
        <v/>
      </c>
      <c r="U246" s="23" t="str">
        <f>+IFERROR(IF(Tabla59[[#This Row],[En Stock a la fecha de la declaracion]]="NO","NO_APLICA",""),"")</f>
        <v/>
      </c>
      <c r="V246" s="23"/>
    </row>
    <row r="247" spans="2:22">
      <c r="B247" s="52" t="str">
        <f>IF(Tabla59[[#This Row],[N° Autorización SAG]]&lt;&gt;"",CONCATENATE($L$13,"-",$N$13),"")</f>
        <v/>
      </c>
      <c r="C247" s="53" t="str">
        <f>IF(Tabla59[[#This Row],[N° Autorización SAG]]&lt;&gt;"",$L$10,"")</f>
        <v/>
      </c>
      <c r="D247" s="53" t="str">
        <f>IF(Tabla59[[#This Row],[N° Autorización SAG]]&lt;&gt;"",$L$7,"")</f>
        <v/>
      </c>
      <c r="E247" s="53" t="str">
        <f>IF(Tabla59[[#This Row],[N° Autorización SAG]]&lt;&gt;"",$L$8,"")</f>
        <v/>
      </c>
      <c r="F247" s="53" t="str">
        <f>IFERROR(IF(Tabla59[[#This Row],[N° Autorización SAG]]&lt;&gt;"",CONCATENATE($L$13,"-",$N$13,"-",$L$8,"-",$L$10),""),"")</f>
        <v/>
      </c>
      <c r="G247" s="52" t="str">
        <f>IF(Tabla59[[#This Row],[N° Autorización SAG]]&lt;&gt;"",$L$6,"")</f>
        <v/>
      </c>
      <c r="H247" s="55" t="str">
        <f>IF(Tabla59[[#This Row],[N° Autorización SAG]]&lt;&gt;"",$L$11,"")</f>
        <v/>
      </c>
      <c r="I247" s="55" t="str">
        <f>IF(Tabla59[[#This Row],[Nombre Comercial]]&lt;&gt;"",$L$12,"")</f>
        <v/>
      </c>
      <c r="J247" s="30"/>
      <c r="K247" s="28" t="str">
        <f>IF($J247="","",IFERROR(VLOOKUP($J247,Productos_Autorizados[[Nº SAG]:[NOMBRE COMERCIAL ]],2,FALSE),"El N° de autorización no es correcto"))</f>
        <v/>
      </c>
      <c r="L247" s="23"/>
      <c r="M247" s="23"/>
      <c r="N247" s="23"/>
      <c r="O247" s="23"/>
      <c r="P247" s="23"/>
      <c r="Q247" s="23"/>
      <c r="R247" s="23" t="str">
        <f>+IFERROR(IF(Tabla59[[#This Row],[En Stock a la fecha de la declaracion]]="NO","NO_APLICA",""),"")</f>
        <v/>
      </c>
      <c r="S247" s="23" t="str">
        <f>+IFERROR(IF(Tabla59[[#This Row],[En Stock a la fecha de la declaracion]]="NO","NO_APLICA",""),"")</f>
        <v/>
      </c>
      <c r="T247" s="23" t="str">
        <f>+IFERROR(IF(Tabla59[[#This Row],[En Stock a la fecha de la declaracion]]="NO","NO_APLICA",""),"")</f>
        <v/>
      </c>
      <c r="U247" s="23" t="str">
        <f>+IFERROR(IF(Tabla59[[#This Row],[En Stock a la fecha de la declaracion]]="NO","NO_APLICA",""),"")</f>
        <v/>
      </c>
      <c r="V247" s="23"/>
    </row>
    <row r="248" spans="2:22">
      <c r="B248" s="52" t="str">
        <f>IF(Tabla59[[#This Row],[N° Autorización SAG]]&lt;&gt;"",CONCATENATE($L$13,"-",$N$13),"")</f>
        <v/>
      </c>
      <c r="C248" s="53" t="str">
        <f>IF(Tabla59[[#This Row],[N° Autorización SAG]]&lt;&gt;"",$L$10,"")</f>
        <v/>
      </c>
      <c r="D248" s="53" t="str">
        <f>IF(Tabla59[[#This Row],[N° Autorización SAG]]&lt;&gt;"",$L$7,"")</f>
        <v/>
      </c>
      <c r="E248" s="53" t="str">
        <f>IF(Tabla59[[#This Row],[N° Autorización SAG]]&lt;&gt;"",$L$8,"")</f>
        <v/>
      </c>
      <c r="F248" s="53" t="str">
        <f>IFERROR(IF(Tabla59[[#This Row],[N° Autorización SAG]]&lt;&gt;"",CONCATENATE($L$13,"-",$N$13,"-",$L$8,"-",$L$10),""),"")</f>
        <v/>
      </c>
      <c r="G248" s="52" t="str">
        <f>IF(Tabla59[[#This Row],[N° Autorización SAG]]&lt;&gt;"",$L$6,"")</f>
        <v/>
      </c>
      <c r="H248" s="55" t="str">
        <f>IF(Tabla59[[#This Row],[N° Autorización SAG]]&lt;&gt;"",$L$11,"")</f>
        <v/>
      </c>
      <c r="I248" s="55" t="str">
        <f>IF(Tabla59[[#This Row],[Nombre Comercial]]&lt;&gt;"",$L$12,"")</f>
        <v/>
      </c>
      <c r="J248" s="30"/>
      <c r="K248" s="28" t="str">
        <f>IF($J248="","",IFERROR(VLOOKUP($J248,Productos_Autorizados[[Nº SAG]:[NOMBRE COMERCIAL ]],2,FALSE),"El N° de autorización no es correcto"))</f>
        <v/>
      </c>
      <c r="L248" s="23"/>
      <c r="M248" s="23"/>
      <c r="N248" s="23"/>
      <c r="O248" s="23"/>
      <c r="P248" s="23"/>
      <c r="Q248" s="23"/>
      <c r="R248" s="23" t="str">
        <f>+IFERROR(IF(Tabla59[[#This Row],[En Stock a la fecha de la declaracion]]="NO","NO_APLICA",""),"")</f>
        <v/>
      </c>
      <c r="S248" s="23" t="str">
        <f>+IFERROR(IF(Tabla59[[#This Row],[En Stock a la fecha de la declaracion]]="NO","NO_APLICA",""),"")</f>
        <v/>
      </c>
      <c r="T248" s="23" t="str">
        <f>+IFERROR(IF(Tabla59[[#This Row],[En Stock a la fecha de la declaracion]]="NO","NO_APLICA",""),"")</f>
        <v/>
      </c>
      <c r="U248" s="23" t="str">
        <f>+IFERROR(IF(Tabla59[[#This Row],[En Stock a la fecha de la declaracion]]="NO","NO_APLICA",""),"")</f>
        <v/>
      </c>
      <c r="V248" s="23"/>
    </row>
    <row r="249" spans="2:22">
      <c r="B249" s="52" t="str">
        <f>IF(Tabla59[[#This Row],[N° Autorización SAG]]&lt;&gt;"",CONCATENATE($L$13,"-",$N$13),"")</f>
        <v/>
      </c>
      <c r="C249" s="53" t="str">
        <f>IF(Tabla59[[#This Row],[N° Autorización SAG]]&lt;&gt;"",$L$10,"")</f>
        <v/>
      </c>
      <c r="D249" s="53" t="str">
        <f>IF(Tabla59[[#This Row],[N° Autorización SAG]]&lt;&gt;"",$L$7,"")</f>
        <v/>
      </c>
      <c r="E249" s="53" t="str">
        <f>IF(Tabla59[[#This Row],[N° Autorización SAG]]&lt;&gt;"",$L$8,"")</f>
        <v/>
      </c>
      <c r="F249" s="53" t="str">
        <f>IFERROR(IF(Tabla59[[#This Row],[N° Autorización SAG]]&lt;&gt;"",CONCATENATE($L$13,"-",$N$13,"-",$L$8,"-",$L$10),""),"")</f>
        <v/>
      </c>
      <c r="G249" s="52" t="str">
        <f>IF(Tabla59[[#This Row],[N° Autorización SAG]]&lt;&gt;"",$L$6,"")</f>
        <v/>
      </c>
      <c r="H249" s="55" t="str">
        <f>IF(Tabla59[[#This Row],[N° Autorización SAG]]&lt;&gt;"",$L$11,"")</f>
        <v/>
      </c>
      <c r="I249" s="55" t="str">
        <f>IF(Tabla59[[#This Row],[Nombre Comercial]]&lt;&gt;"",$L$12,"")</f>
        <v/>
      </c>
      <c r="J249" s="30"/>
      <c r="K249" s="28" t="str">
        <f>IF($J249="","",IFERROR(VLOOKUP($J249,Productos_Autorizados[[Nº SAG]:[NOMBRE COMERCIAL ]],2,FALSE),"El N° de autorización no es correcto"))</f>
        <v/>
      </c>
      <c r="L249" s="23"/>
      <c r="M249" s="23"/>
      <c r="N249" s="23"/>
      <c r="O249" s="23"/>
      <c r="P249" s="23"/>
      <c r="Q249" s="23"/>
      <c r="R249" s="23" t="str">
        <f>+IFERROR(IF(Tabla59[[#This Row],[En Stock a la fecha de la declaracion]]="NO","NO_APLICA",""),"")</f>
        <v/>
      </c>
      <c r="S249" s="23" t="str">
        <f>+IFERROR(IF(Tabla59[[#This Row],[En Stock a la fecha de la declaracion]]="NO","NO_APLICA",""),"")</f>
        <v/>
      </c>
      <c r="T249" s="23" t="str">
        <f>+IFERROR(IF(Tabla59[[#This Row],[En Stock a la fecha de la declaracion]]="NO","NO_APLICA",""),"")</f>
        <v/>
      </c>
      <c r="U249" s="23" t="str">
        <f>+IFERROR(IF(Tabla59[[#This Row],[En Stock a la fecha de la declaracion]]="NO","NO_APLICA",""),"")</f>
        <v/>
      </c>
      <c r="V249" s="23"/>
    </row>
    <row r="250" spans="2:22">
      <c r="B250" s="52" t="str">
        <f>IF(Tabla59[[#This Row],[N° Autorización SAG]]&lt;&gt;"",CONCATENATE($L$13,"-",$N$13),"")</f>
        <v/>
      </c>
      <c r="C250" s="53" t="str">
        <f>IF(Tabla59[[#This Row],[N° Autorización SAG]]&lt;&gt;"",$L$10,"")</f>
        <v/>
      </c>
      <c r="D250" s="53" t="str">
        <f>IF(Tabla59[[#This Row],[N° Autorización SAG]]&lt;&gt;"",$L$7,"")</f>
        <v/>
      </c>
      <c r="E250" s="53" t="str">
        <f>IF(Tabla59[[#This Row],[N° Autorización SAG]]&lt;&gt;"",$L$8,"")</f>
        <v/>
      </c>
      <c r="F250" s="53" t="str">
        <f>IFERROR(IF(Tabla59[[#This Row],[N° Autorización SAG]]&lt;&gt;"",CONCATENATE($L$13,"-",$N$13,"-",$L$8,"-",$L$10),""),"")</f>
        <v/>
      </c>
      <c r="G250" s="52" t="str">
        <f>IF(Tabla59[[#This Row],[N° Autorización SAG]]&lt;&gt;"",$L$6,"")</f>
        <v/>
      </c>
      <c r="H250" s="55" t="str">
        <f>IF(Tabla59[[#This Row],[N° Autorización SAG]]&lt;&gt;"",$L$11,"")</f>
        <v/>
      </c>
      <c r="I250" s="55" t="str">
        <f>IF(Tabla59[[#This Row],[Nombre Comercial]]&lt;&gt;"",$L$12,"")</f>
        <v/>
      </c>
      <c r="J250" s="30"/>
      <c r="K250" s="28" t="str">
        <f>IF($J250="","",IFERROR(VLOOKUP($J250,Productos_Autorizados[[Nº SAG]:[NOMBRE COMERCIAL ]],2,FALSE),"El N° de autorización no es correcto"))</f>
        <v/>
      </c>
      <c r="L250" s="23"/>
      <c r="M250" s="23"/>
      <c r="N250" s="23"/>
      <c r="O250" s="23"/>
      <c r="P250" s="23"/>
      <c r="Q250" s="23"/>
      <c r="R250" s="23" t="str">
        <f>+IFERROR(IF(Tabla59[[#This Row],[En Stock a la fecha de la declaracion]]="NO","NO_APLICA",""),"")</f>
        <v/>
      </c>
      <c r="S250" s="23" t="str">
        <f>+IFERROR(IF(Tabla59[[#This Row],[En Stock a la fecha de la declaracion]]="NO","NO_APLICA",""),"")</f>
        <v/>
      </c>
      <c r="T250" s="23" t="str">
        <f>+IFERROR(IF(Tabla59[[#This Row],[En Stock a la fecha de la declaracion]]="NO","NO_APLICA",""),"")</f>
        <v/>
      </c>
      <c r="U250" s="23" t="str">
        <f>+IFERROR(IF(Tabla59[[#This Row],[En Stock a la fecha de la declaracion]]="NO","NO_APLICA",""),"")</f>
        <v/>
      </c>
      <c r="V250" s="23"/>
    </row>
    <row r="251" spans="2:22">
      <c r="B251" s="52" t="str">
        <f>IF(Tabla59[[#This Row],[N° Autorización SAG]]&lt;&gt;"",CONCATENATE($L$13,"-",$N$13),"")</f>
        <v/>
      </c>
      <c r="C251" s="53" t="str">
        <f>IF(Tabla59[[#This Row],[N° Autorización SAG]]&lt;&gt;"",$L$10,"")</f>
        <v/>
      </c>
      <c r="D251" s="53" t="str">
        <f>IF(Tabla59[[#This Row],[N° Autorización SAG]]&lt;&gt;"",$L$7,"")</f>
        <v/>
      </c>
      <c r="E251" s="53" t="str">
        <f>IF(Tabla59[[#This Row],[N° Autorización SAG]]&lt;&gt;"",$L$8,"")</f>
        <v/>
      </c>
      <c r="F251" s="53" t="str">
        <f>IFERROR(IF(Tabla59[[#This Row],[N° Autorización SAG]]&lt;&gt;"",CONCATENATE($L$13,"-",$N$13,"-",$L$8,"-",$L$10),""),"")</f>
        <v/>
      </c>
      <c r="G251" s="52" t="str">
        <f>IF(Tabla59[[#This Row],[N° Autorización SAG]]&lt;&gt;"",$L$6,"")</f>
        <v/>
      </c>
      <c r="H251" s="55" t="str">
        <f>IF(Tabla59[[#This Row],[N° Autorización SAG]]&lt;&gt;"",$L$11,"")</f>
        <v/>
      </c>
      <c r="I251" s="55" t="str">
        <f>IF(Tabla59[[#This Row],[Nombre Comercial]]&lt;&gt;"",$L$12,"")</f>
        <v/>
      </c>
      <c r="J251" s="30"/>
      <c r="K251" s="28" t="str">
        <f>IF($J251="","",IFERROR(VLOOKUP($J251,Productos_Autorizados[[Nº SAG]:[NOMBRE COMERCIAL ]],2,FALSE),"El N° de autorización no es correcto"))</f>
        <v/>
      </c>
      <c r="L251" s="23"/>
      <c r="M251" s="23"/>
      <c r="N251" s="23"/>
      <c r="O251" s="23"/>
      <c r="P251" s="23"/>
      <c r="Q251" s="23"/>
      <c r="R251" s="23" t="str">
        <f>+IFERROR(IF(Tabla59[[#This Row],[En Stock a la fecha de la declaracion]]="NO","NO_APLICA",""),"")</f>
        <v/>
      </c>
      <c r="S251" s="23" t="str">
        <f>+IFERROR(IF(Tabla59[[#This Row],[En Stock a la fecha de la declaracion]]="NO","NO_APLICA",""),"")</f>
        <v/>
      </c>
      <c r="T251" s="23" t="str">
        <f>+IFERROR(IF(Tabla59[[#This Row],[En Stock a la fecha de la declaracion]]="NO","NO_APLICA",""),"")</f>
        <v/>
      </c>
      <c r="U251" s="23" t="str">
        <f>+IFERROR(IF(Tabla59[[#This Row],[En Stock a la fecha de la declaracion]]="NO","NO_APLICA",""),"")</f>
        <v/>
      </c>
      <c r="V251" s="23"/>
    </row>
    <row r="252" spans="2:22">
      <c r="B252" s="52" t="str">
        <f>IF(Tabla59[[#This Row],[N° Autorización SAG]]&lt;&gt;"",CONCATENATE($L$13,"-",$N$13),"")</f>
        <v/>
      </c>
      <c r="C252" s="53" t="str">
        <f>IF(Tabla59[[#This Row],[N° Autorización SAG]]&lt;&gt;"",$L$10,"")</f>
        <v/>
      </c>
      <c r="D252" s="53" t="str">
        <f>IF(Tabla59[[#This Row],[N° Autorización SAG]]&lt;&gt;"",$L$7,"")</f>
        <v/>
      </c>
      <c r="E252" s="53" t="str">
        <f>IF(Tabla59[[#This Row],[N° Autorización SAG]]&lt;&gt;"",$L$8,"")</f>
        <v/>
      </c>
      <c r="F252" s="53" t="str">
        <f>IFERROR(IF(Tabla59[[#This Row],[N° Autorización SAG]]&lt;&gt;"",CONCATENATE($L$13,"-",$N$13,"-",$L$8,"-",$L$10),""),"")</f>
        <v/>
      </c>
      <c r="G252" s="52" t="str">
        <f>IF(Tabla59[[#This Row],[N° Autorización SAG]]&lt;&gt;"",$L$6,"")</f>
        <v/>
      </c>
      <c r="H252" s="55" t="str">
        <f>IF(Tabla59[[#This Row],[N° Autorización SAG]]&lt;&gt;"",$L$11,"")</f>
        <v/>
      </c>
      <c r="I252" s="55" t="str">
        <f>IF(Tabla59[[#This Row],[Nombre Comercial]]&lt;&gt;"",$L$12,"")</f>
        <v/>
      </c>
      <c r="J252" s="30"/>
      <c r="K252" s="28" t="str">
        <f>IF($J252="","",IFERROR(VLOOKUP($J252,Productos_Autorizados[[Nº SAG]:[NOMBRE COMERCIAL ]],2,FALSE),"El N° de autorización no es correcto"))</f>
        <v/>
      </c>
      <c r="L252" s="23"/>
      <c r="M252" s="23"/>
      <c r="N252" s="23"/>
      <c r="O252" s="23"/>
      <c r="P252" s="23"/>
      <c r="Q252" s="23"/>
      <c r="R252" s="23" t="str">
        <f>+IFERROR(IF(Tabla59[[#This Row],[En Stock a la fecha de la declaracion]]="NO","NO_APLICA",""),"")</f>
        <v/>
      </c>
      <c r="S252" s="23" t="str">
        <f>+IFERROR(IF(Tabla59[[#This Row],[En Stock a la fecha de la declaracion]]="NO","NO_APLICA",""),"")</f>
        <v/>
      </c>
      <c r="T252" s="23" t="str">
        <f>+IFERROR(IF(Tabla59[[#This Row],[En Stock a la fecha de la declaracion]]="NO","NO_APLICA",""),"")</f>
        <v/>
      </c>
      <c r="U252" s="23" t="str">
        <f>+IFERROR(IF(Tabla59[[#This Row],[En Stock a la fecha de la declaracion]]="NO","NO_APLICA",""),"")</f>
        <v/>
      </c>
      <c r="V252" s="23"/>
    </row>
    <row r="253" spans="2:22">
      <c r="B253" s="52" t="str">
        <f>IF(Tabla59[[#This Row],[N° Autorización SAG]]&lt;&gt;"",CONCATENATE($L$13,"-",$N$13),"")</f>
        <v/>
      </c>
      <c r="C253" s="53" t="str">
        <f>IF(Tabla59[[#This Row],[N° Autorización SAG]]&lt;&gt;"",$L$10,"")</f>
        <v/>
      </c>
      <c r="D253" s="53" t="str">
        <f>IF(Tabla59[[#This Row],[N° Autorización SAG]]&lt;&gt;"",$L$7,"")</f>
        <v/>
      </c>
      <c r="E253" s="53" t="str">
        <f>IF(Tabla59[[#This Row],[N° Autorización SAG]]&lt;&gt;"",$L$8,"")</f>
        <v/>
      </c>
      <c r="F253" s="53" t="str">
        <f>IFERROR(IF(Tabla59[[#This Row],[N° Autorización SAG]]&lt;&gt;"",CONCATENATE($L$13,"-",$N$13,"-",$L$8,"-",$L$10),""),"")</f>
        <v/>
      </c>
      <c r="G253" s="52" t="str">
        <f>IF(Tabla59[[#This Row],[N° Autorización SAG]]&lt;&gt;"",$L$6,"")</f>
        <v/>
      </c>
      <c r="H253" s="55" t="str">
        <f>IF(Tabla59[[#This Row],[N° Autorización SAG]]&lt;&gt;"",$L$11,"")</f>
        <v/>
      </c>
      <c r="I253" s="55" t="str">
        <f>IF(Tabla59[[#This Row],[Nombre Comercial]]&lt;&gt;"",$L$12,"")</f>
        <v/>
      </c>
      <c r="J253" s="30"/>
      <c r="K253" s="28" t="str">
        <f>IF($J253="","",IFERROR(VLOOKUP($J253,Productos_Autorizados[[Nº SAG]:[NOMBRE COMERCIAL ]],2,FALSE),"El N° de autorización no es correcto"))</f>
        <v/>
      </c>
      <c r="L253" s="23"/>
      <c r="M253" s="23"/>
      <c r="N253" s="23"/>
      <c r="O253" s="23"/>
      <c r="P253" s="23"/>
      <c r="Q253" s="23"/>
      <c r="R253" s="23" t="str">
        <f>+IFERROR(IF(Tabla59[[#This Row],[En Stock a la fecha de la declaracion]]="NO","NO_APLICA",""),"")</f>
        <v/>
      </c>
      <c r="S253" s="23" t="str">
        <f>+IFERROR(IF(Tabla59[[#This Row],[En Stock a la fecha de la declaracion]]="NO","NO_APLICA",""),"")</f>
        <v/>
      </c>
      <c r="T253" s="23" t="str">
        <f>+IFERROR(IF(Tabla59[[#This Row],[En Stock a la fecha de la declaracion]]="NO","NO_APLICA",""),"")</f>
        <v/>
      </c>
      <c r="U253" s="23" t="str">
        <f>+IFERROR(IF(Tabla59[[#This Row],[En Stock a la fecha de la declaracion]]="NO","NO_APLICA",""),"")</f>
        <v/>
      </c>
      <c r="V253" s="23"/>
    </row>
    <row r="254" spans="2:22">
      <c r="B254" s="52" t="str">
        <f>IF(Tabla59[[#This Row],[N° Autorización SAG]]&lt;&gt;"",CONCATENATE($L$13,"-",$N$13),"")</f>
        <v/>
      </c>
      <c r="C254" s="53" t="str">
        <f>IF(Tabla59[[#This Row],[N° Autorización SAG]]&lt;&gt;"",$L$10,"")</f>
        <v/>
      </c>
      <c r="D254" s="53" t="str">
        <f>IF(Tabla59[[#This Row],[N° Autorización SAG]]&lt;&gt;"",$L$7,"")</f>
        <v/>
      </c>
      <c r="E254" s="53" t="str">
        <f>IF(Tabla59[[#This Row],[N° Autorización SAG]]&lt;&gt;"",$L$8,"")</f>
        <v/>
      </c>
      <c r="F254" s="53" t="str">
        <f>IFERROR(IF(Tabla59[[#This Row],[N° Autorización SAG]]&lt;&gt;"",CONCATENATE($L$13,"-",$N$13,"-",$L$8,"-",$L$10),""),"")</f>
        <v/>
      </c>
      <c r="G254" s="52" t="str">
        <f>IF(Tabla59[[#This Row],[N° Autorización SAG]]&lt;&gt;"",$L$6,"")</f>
        <v/>
      </c>
      <c r="H254" s="55" t="str">
        <f>IF(Tabla59[[#This Row],[N° Autorización SAG]]&lt;&gt;"",$L$11,"")</f>
        <v/>
      </c>
      <c r="I254" s="55" t="str">
        <f>IF(Tabla59[[#This Row],[Nombre Comercial]]&lt;&gt;"",$L$12,"")</f>
        <v/>
      </c>
      <c r="J254" s="30"/>
      <c r="K254" s="28" t="str">
        <f>IF($J254="","",IFERROR(VLOOKUP($J254,Productos_Autorizados[[Nº SAG]:[NOMBRE COMERCIAL ]],2,FALSE),"El N° de autorización no es correcto"))</f>
        <v/>
      </c>
      <c r="L254" s="23"/>
      <c r="M254" s="23"/>
      <c r="N254" s="23"/>
      <c r="O254" s="23"/>
      <c r="P254" s="23"/>
      <c r="Q254" s="23"/>
      <c r="R254" s="23" t="str">
        <f>+IFERROR(IF(Tabla59[[#This Row],[En Stock a la fecha de la declaracion]]="NO","NO_APLICA",""),"")</f>
        <v/>
      </c>
      <c r="S254" s="23" t="str">
        <f>+IFERROR(IF(Tabla59[[#This Row],[En Stock a la fecha de la declaracion]]="NO","NO_APLICA",""),"")</f>
        <v/>
      </c>
      <c r="T254" s="23" t="str">
        <f>+IFERROR(IF(Tabla59[[#This Row],[En Stock a la fecha de la declaracion]]="NO","NO_APLICA",""),"")</f>
        <v/>
      </c>
      <c r="U254" s="23" t="str">
        <f>+IFERROR(IF(Tabla59[[#This Row],[En Stock a la fecha de la declaracion]]="NO","NO_APLICA",""),"")</f>
        <v/>
      </c>
      <c r="V254" s="23"/>
    </row>
    <row r="255" spans="2:22">
      <c r="B255" s="52" t="str">
        <f>IF(Tabla59[[#This Row],[N° Autorización SAG]]&lt;&gt;"",CONCATENATE($L$13,"-",$N$13),"")</f>
        <v/>
      </c>
      <c r="C255" s="53" t="str">
        <f>IF(Tabla59[[#This Row],[N° Autorización SAG]]&lt;&gt;"",$L$10,"")</f>
        <v/>
      </c>
      <c r="D255" s="53" t="str">
        <f>IF(Tabla59[[#This Row],[N° Autorización SAG]]&lt;&gt;"",$L$7,"")</f>
        <v/>
      </c>
      <c r="E255" s="53" t="str">
        <f>IF(Tabla59[[#This Row],[N° Autorización SAG]]&lt;&gt;"",$L$8,"")</f>
        <v/>
      </c>
      <c r="F255" s="53" t="str">
        <f>IFERROR(IF(Tabla59[[#This Row],[N° Autorización SAG]]&lt;&gt;"",CONCATENATE($L$13,"-",$N$13,"-",$L$8,"-",$L$10),""),"")</f>
        <v/>
      </c>
      <c r="G255" s="52" t="str">
        <f>IF(Tabla59[[#This Row],[N° Autorización SAG]]&lt;&gt;"",$L$6,"")</f>
        <v/>
      </c>
      <c r="H255" s="55" t="str">
        <f>IF(Tabla59[[#This Row],[N° Autorización SAG]]&lt;&gt;"",$L$11,"")</f>
        <v/>
      </c>
      <c r="I255" s="55" t="str">
        <f>IF(Tabla59[[#This Row],[Nombre Comercial]]&lt;&gt;"",$L$12,"")</f>
        <v/>
      </c>
      <c r="J255" s="30"/>
      <c r="K255" s="28" t="str">
        <f>IF($J255="","",IFERROR(VLOOKUP($J255,Productos_Autorizados[[Nº SAG]:[NOMBRE COMERCIAL ]],2,FALSE),"El N° de autorización no es correcto"))</f>
        <v/>
      </c>
      <c r="L255" s="23"/>
      <c r="M255" s="23"/>
      <c r="N255" s="23"/>
      <c r="O255" s="23"/>
      <c r="P255" s="23"/>
      <c r="Q255" s="23"/>
      <c r="R255" s="23" t="str">
        <f>+IFERROR(IF(Tabla59[[#This Row],[En Stock a la fecha de la declaracion]]="NO","NO_APLICA",""),"")</f>
        <v/>
      </c>
      <c r="S255" s="23" t="str">
        <f>+IFERROR(IF(Tabla59[[#This Row],[En Stock a la fecha de la declaracion]]="NO","NO_APLICA",""),"")</f>
        <v/>
      </c>
      <c r="T255" s="23" t="str">
        <f>+IFERROR(IF(Tabla59[[#This Row],[En Stock a la fecha de la declaracion]]="NO","NO_APLICA",""),"")</f>
        <v/>
      </c>
      <c r="U255" s="23" t="str">
        <f>+IFERROR(IF(Tabla59[[#This Row],[En Stock a la fecha de la declaracion]]="NO","NO_APLICA",""),"")</f>
        <v/>
      </c>
      <c r="V255" s="23"/>
    </row>
    <row r="256" spans="2:22">
      <c r="B256" s="52" t="str">
        <f>IF(Tabla59[[#This Row],[N° Autorización SAG]]&lt;&gt;"",CONCATENATE($L$13,"-",$N$13),"")</f>
        <v/>
      </c>
      <c r="C256" s="53" t="str">
        <f>IF(Tabla59[[#This Row],[N° Autorización SAG]]&lt;&gt;"",$L$10,"")</f>
        <v/>
      </c>
      <c r="D256" s="53" t="str">
        <f>IF(Tabla59[[#This Row],[N° Autorización SAG]]&lt;&gt;"",$L$7,"")</f>
        <v/>
      </c>
      <c r="E256" s="53" t="str">
        <f>IF(Tabla59[[#This Row],[N° Autorización SAG]]&lt;&gt;"",$L$8,"")</f>
        <v/>
      </c>
      <c r="F256" s="53" t="str">
        <f>IFERROR(IF(Tabla59[[#This Row],[N° Autorización SAG]]&lt;&gt;"",CONCATENATE($L$13,"-",$N$13,"-",$L$8,"-",$L$10),""),"")</f>
        <v/>
      </c>
      <c r="G256" s="52" t="str">
        <f>IF(Tabla59[[#This Row],[N° Autorización SAG]]&lt;&gt;"",$L$6,"")</f>
        <v/>
      </c>
      <c r="H256" s="55" t="str">
        <f>IF(Tabla59[[#This Row],[N° Autorización SAG]]&lt;&gt;"",$L$11,"")</f>
        <v/>
      </c>
      <c r="I256" s="55" t="str">
        <f>IF(Tabla59[[#This Row],[Nombre Comercial]]&lt;&gt;"",$L$12,"")</f>
        <v/>
      </c>
      <c r="J256" s="30"/>
      <c r="K256" s="28" t="str">
        <f>IF($J256="","",IFERROR(VLOOKUP($J256,Productos_Autorizados[[Nº SAG]:[NOMBRE COMERCIAL ]],2,FALSE),"El N° de autorización no es correcto"))</f>
        <v/>
      </c>
      <c r="L256" s="23"/>
      <c r="M256" s="23"/>
      <c r="N256" s="23"/>
      <c r="O256" s="23"/>
      <c r="P256" s="23"/>
      <c r="Q256" s="23"/>
      <c r="R256" s="23" t="str">
        <f>+IFERROR(IF(Tabla59[[#This Row],[En Stock a la fecha de la declaracion]]="NO","NO_APLICA",""),"")</f>
        <v/>
      </c>
      <c r="S256" s="23" t="str">
        <f>+IFERROR(IF(Tabla59[[#This Row],[En Stock a la fecha de la declaracion]]="NO","NO_APLICA",""),"")</f>
        <v/>
      </c>
      <c r="T256" s="23" t="str">
        <f>+IFERROR(IF(Tabla59[[#This Row],[En Stock a la fecha de la declaracion]]="NO","NO_APLICA",""),"")</f>
        <v/>
      </c>
      <c r="U256" s="23" t="str">
        <f>+IFERROR(IF(Tabla59[[#This Row],[En Stock a la fecha de la declaracion]]="NO","NO_APLICA",""),"")</f>
        <v/>
      </c>
      <c r="V256" s="23"/>
    </row>
    <row r="257" spans="2:22">
      <c r="B257" s="52" t="str">
        <f>IF(Tabla59[[#This Row],[N° Autorización SAG]]&lt;&gt;"",CONCATENATE($L$13,"-",$N$13),"")</f>
        <v/>
      </c>
      <c r="C257" s="53" t="str">
        <f>IF(Tabla59[[#This Row],[N° Autorización SAG]]&lt;&gt;"",$L$10,"")</f>
        <v/>
      </c>
      <c r="D257" s="53" t="str">
        <f>IF(Tabla59[[#This Row],[N° Autorización SAG]]&lt;&gt;"",$L$7,"")</f>
        <v/>
      </c>
      <c r="E257" s="53" t="str">
        <f>IF(Tabla59[[#This Row],[N° Autorización SAG]]&lt;&gt;"",$L$8,"")</f>
        <v/>
      </c>
      <c r="F257" s="53" t="str">
        <f>IFERROR(IF(Tabla59[[#This Row],[N° Autorización SAG]]&lt;&gt;"",CONCATENATE($L$13,"-",$N$13,"-",$L$8,"-",$L$10),""),"")</f>
        <v/>
      </c>
      <c r="G257" s="52" t="str">
        <f>IF(Tabla59[[#This Row],[N° Autorización SAG]]&lt;&gt;"",$L$6,"")</f>
        <v/>
      </c>
      <c r="H257" s="55" t="str">
        <f>IF(Tabla59[[#This Row],[N° Autorización SAG]]&lt;&gt;"",$L$11,"")</f>
        <v/>
      </c>
      <c r="I257" s="55" t="str">
        <f>IF(Tabla59[[#This Row],[Nombre Comercial]]&lt;&gt;"",$L$12,"")</f>
        <v/>
      </c>
      <c r="J257" s="30"/>
      <c r="K257" s="28" t="str">
        <f>IF($J257="","",IFERROR(VLOOKUP($J257,Productos_Autorizados[[Nº SAG]:[NOMBRE COMERCIAL ]],2,FALSE),"El N° de autorización no es correcto"))</f>
        <v/>
      </c>
      <c r="L257" s="23"/>
      <c r="M257" s="23"/>
      <c r="N257" s="23"/>
      <c r="O257" s="23"/>
      <c r="P257" s="23"/>
      <c r="Q257" s="23"/>
      <c r="R257" s="23" t="str">
        <f>+IFERROR(IF(Tabla59[[#This Row],[En Stock a la fecha de la declaracion]]="NO","NO_APLICA",""),"")</f>
        <v/>
      </c>
      <c r="S257" s="23" t="str">
        <f>+IFERROR(IF(Tabla59[[#This Row],[En Stock a la fecha de la declaracion]]="NO","NO_APLICA",""),"")</f>
        <v/>
      </c>
      <c r="T257" s="23" t="str">
        <f>+IFERROR(IF(Tabla59[[#This Row],[En Stock a la fecha de la declaracion]]="NO","NO_APLICA",""),"")</f>
        <v/>
      </c>
      <c r="U257" s="23" t="str">
        <f>+IFERROR(IF(Tabla59[[#This Row],[En Stock a la fecha de la declaracion]]="NO","NO_APLICA",""),"")</f>
        <v/>
      </c>
      <c r="V257" s="23"/>
    </row>
    <row r="258" spans="2:22">
      <c r="B258" s="52" t="str">
        <f>IF(Tabla59[[#This Row],[N° Autorización SAG]]&lt;&gt;"",CONCATENATE($L$13,"-",$N$13),"")</f>
        <v/>
      </c>
      <c r="C258" s="53" t="str">
        <f>IF(Tabla59[[#This Row],[N° Autorización SAG]]&lt;&gt;"",$L$10,"")</f>
        <v/>
      </c>
      <c r="D258" s="53" t="str">
        <f>IF(Tabla59[[#This Row],[N° Autorización SAG]]&lt;&gt;"",$L$7,"")</f>
        <v/>
      </c>
      <c r="E258" s="53" t="str">
        <f>IF(Tabla59[[#This Row],[N° Autorización SAG]]&lt;&gt;"",$L$8,"")</f>
        <v/>
      </c>
      <c r="F258" s="53" t="str">
        <f>IFERROR(IF(Tabla59[[#This Row],[N° Autorización SAG]]&lt;&gt;"",CONCATENATE($L$13,"-",$N$13,"-",$L$8,"-",$L$10),""),"")</f>
        <v/>
      </c>
      <c r="G258" s="52" t="str">
        <f>IF(Tabla59[[#This Row],[N° Autorización SAG]]&lt;&gt;"",$L$6,"")</f>
        <v/>
      </c>
      <c r="H258" s="55" t="str">
        <f>IF(Tabla59[[#This Row],[N° Autorización SAG]]&lt;&gt;"",$L$11,"")</f>
        <v/>
      </c>
      <c r="I258" s="55" t="str">
        <f>IF(Tabla59[[#This Row],[Nombre Comercial]]&lt;&gt;"",$L$12,"")</f>
        <v/>
      </c>
      <c r="J258" s="30"/>
      <c r="K258" s="28" t="str">
        <f>IF($J258="","",IFERROR(VLOOKUP($J258,Productos_Autorizados[[Nº SAG]:[NOMBRE COMERCIAL ]],2,FALSE),"El N° de autorización no es correcto"))</f>
        <v/>
      </c>
      <c r="L258" s="23"/>
      <c r="M258" s="23"/>
      <c r="N258" s="23"/>
      <c r="O258" s="23"/>
      <c r="P258" s="23"/>
      <c r="Q258" s="23"/>
      <c r="R258" s="23" t="str">
        <f>+IFERROR(IF(Tabla59[[#This Row],[En Stock a la fecha de la declaracion]]="NO","NO_APLICA",""),"")</f>
        <v/>
      </c>
      <c r="S258" s="23" t="str">
        <f>+IFERROR(IF(Tabla59[[#This Row],[En Stock a la fecha de la declaracion]]="NO","NO_APLICA",""),"")</f>
        <v/>
      </c>
      <c r="T258" s="23" t="str">
        <f>+IFERROR(IF(Tabla59[[#This Row],[En Stock a la fecha de la declaracion]]="NO","NO_APLICA",""),"")</f>
        <v/>
      </c>
      <c r="U258" s="23" t="str">
        <f>+IFERROR(IF(Tabla59[[#This Row],[En Stock a la fecha de la declaracion]]="NO","NO_APLICA",""),"")</f>
        <v/>
      </c>
      <c r="V258" s="23"/>
    </row>
    <row r="259" spans="2:22">
      <c r="B259" s="52" t="str">
        <f>IF(Tabla59[[#This Row],[N° Autorización SAG]]&lt;&gt;"",CONCATENATE($L$13,"-",$N$13),"")</f>
        <v/>
      </c>
      <c r="C259" s="53" t="str">
        <f>IF(Tabla59[[#This Row],[N° Autorización SAG]]&lt;&gt;"",$L$10,"")</f>
        <v/>
      </c>
      <c r="D259" s="53" t="str">
        <f>IF(Tabla59[[#This Row],[N° Autorización SAG]]&lt;&gt;"",$L$7,"")</f>
        <v/>
      </c>
      <c r="E259" s="53" t="str">
        <f>IF(Tabla59[[#This Row],[N° Autorización SAG]]&lt;&gt;"",$L$8,"")</f>
        <v/>
      </c>
      <c r="F259" s="53" t="str">
        <f>IFERROR(IF(Tabla59[[#This Row],[N° Autorización SAG]]&lt;&gt;"",CONCATENATE($L$13,"-",$N$13,"-",$L$8,"-",$L$10),""),"")</f>
        <v/>
      </c>
      <c r="G259" s="52" t="str">
        <f>IF(Tabla59[[#This Row],[N° Autorización SAG]]&lt;&gt;"",$L$6,"")</f>
        <v/>
      </c>
      <c r="H259" s="55" t="str">
        <f>IF(Tabla59[[#This Row],[N° Autorización SAG]]&lt;&gt;"",$L$11,"")</f>
        <v/>
      </c>
      <c r="I259" s="55" t="str">
        <f>IF(Tabla59[[#This Row],[Nombre Comercial]]&lt;&gt;"",$L$12,"")</f>
        <v/>
      </c>
      <c r="J259" s="30"/>
      <c r="K259" s="28" t="str">
        <f>IF($J259="","",IFERROR(VLOOKUP($J259,Productos_Autorizados[[Nº SAG]:[NOMBRE COMERCIAL ]],2,FALSE),"El N° de autorización no es correcto"))</f>
        <v/>
      </c>
      <c r="L259" s="23"/>
      <c r="M259" s="23"/>
      <c r="N259" s="23"/>
      <c r="O259" s="23"/>
      <c r="P259" s="23"/>
      <c r="Q259" s="23"/>
      <c r="R259" s="23" t="str">
        <f>+IFERROR(IF(Tabla59[[#This Row],[En Stock a la fecha de la declaracion]]="NO","NO_APLICA",""),"")</f>
        <v/>
      </c>
      <c r="S259" s="23" t="str">
        <f>+IFERROR(IF(Tabla59[[#This Row],[En Stock a la fecha de la declaracion]]="NO","NO_APLICA",""),"")</f>
        <v/>
      </c>
      <c r="T259" s="23" t="str">
        <f>+IFERROR(IF(Tabla59[[#This Row],[En Stock a la fecha de la declaracion]]="NO","NO_APLICA",""),"")</f>
        <v/>
      </c>
      <c r="U259" s="23" t="str">
        <f>+IFERROR(IF(Tabla59[[#This Row],[En Stock a la fecha de la declaracion]]="NO","NO_APLICA",""),"")</f>
        <v/>
      </c>
      <c r="V259" s="23"/>
    </row>
    <row r="260" spans="2:22">
      <c r="B260" s="52" t="str">
        <f>IF(Tabla59[[#This Row],[N° Autorización SAG]]&lt;&gt;"",CONCATENATE($L$13,"-",$N$13),"")</f>
        <v/>
      </c>
      <c r="C260" s="53" t="str">
        <f>IF(Tabla59[[#This Row],[N° Autorización SAG]]&lt;&gt;"",$L$10,"")</f>
        <v/>
      </c>
      <c r="D260" s="53" t="str">
        <f>IF(Tabla59[[#This Row],[N° Autorización SAG]]&lt;&gt;"",$L$7,"")</f>
        <v/>
      </c>
      <c r="E260" s="53" t="str">
        <f>IF(Tabla59[[#This Row],[N° Autorización SAG]]&lt;&gt;"",$L$8,"")</f>
        <v/>
      </c>
      <c r="F260" s="53" t="str">
        <f>IFERROR(IF(Tabla59[[#This Row],[N° Autorización SAG]]&lt;&gt;"",CONCATENATE($L$13,"-",$N$13,"-",$L$8,"-",$L$10),""),"")</f>
        <v/>
      </c>
      <c r="G260" s="52" t="str">
        <f>IF(Tabla59[[#This Row],[N° Autorización SAG]]&lt;&gt;"",$L$6,"")</f>
        <v/>
      </c>
      <c r="H260" s="55" t="str">
        <f>IF(Tabla59[[#This Row],[N° Autorización SAG]]&lt;&gt;"",$L$11,"")</f>
        <v/>
      </c>
      <c r="I260" s="55" t="str">
        <f>IF(Tabla59[[#This Row],[Nombre Comercial]]&lt;&gt;"",$L$12,"")</f>
        <v/>
      </c>
      <c r="J260" s="30"/>
      <c r="K260" s="28" t="str">
        <f>IF($J260="","",IFERROR(VLOOKUP($J260,Productos_Autorizados[[Nº SAG]:[NOMBRE COMERCIAL ]],2,FALSE),"El N° de autorización no es correcto"))</f>
        <v/>
      </c>
      <c r="L260" s="23"/>
      <c r="M260" s="23"/>
      <c r="N260" s="23"/>
      <c r="O260" s="23"/>
      <c r="P260" s="23"/>
      <c r="Q260" s="23"/>
      <c r="R260" s="23" t="str">
        <f>+IFERROR(IF(Tabla59[[#This Row],[En Stock a la fecha de la declaracion]]="NO","NO_APLICA",""),"")</f>
        <v/>
      </c>
      <c r="S260" s="23" t="str">
        <f>+IFERROR(IF(Tabla59[[#This Row],[En Stock a la fecha de la declaracion]]="NO","NO_APLICA",""),"")</f>
        <v/>
      </c>
      <c r="T260" s="23" t="str">
        <f>+IFERROR(IF(Tabla59[[#This Row],[En Stock a la fecha de la declaracion]]="NO","NO_APLICA",""),"")</f>
        <v/>
      </c>
      <c r="U260" s="23" t="str">
        <f>+IFERROR(IF(Tabla59[[#This Row],[En Stock a la fecha de la declaracion]]="NO","NO_APLICA",""),"")</f>
        <v/>
      </c>
      <c r="V260" s="23"/>
    </row>
    <row r="261" spans="2:22">
      <c r="B261" s="52" t="str">
        <f>IF(Tabla59[[#This Row],[N° Autorización SAG]]&lt;&gt;"",CONCATENATE($L$13,"-",$N$13),"")</f>
        <v/>
      </c>
      <c r="C261" s="53" t="str">
        <f>IF(Tabla59[[#This Row],[N° Autorización SAG]]&lt;&gt;"",$L$10,"")</f>
        <v/>
      </c>
      <c r="D261" s="53" t="str">
        <f>IF(Tabla59[[#This Row],[N° Autorización SAG]]&lt;&gt;"",$L$7,"")</f>
        <v/>
      </c>
      <c r="E261" s="53" t="str">
        <f>IF(Tabla59[[#This Row],[N° Autorización SAG]]&lt;&gt;"",$L$8,"")</f>
        <v/>
      </c>
      <c r="F261" s="53" t="str">
        <f>IFERROR(IF(Tabla59[[#This Row],[N° Autorización SAG]]&lt;&gt;"",CONCATENATE($L$13,"-",$N$13,"-",$L$8,"-",$L$10),""),"")</f>
        <v/>
      </c>
      <c r="G261" s="52" t="str">
        <f>IF(Tabla59[[#This Row],[N° Autorización SAG]]&lt;&gt;"",$L$6,"")</f>
        <v/>
      </c>
      <c r="H261" s="55" t="str">
        <f>IF(Tabla59[[#This Row],[N° Autorización SAG]]&lt;&gt;"",$L$11,"")</f>
        <v/>
      </c>
      <c r="I261" s="55" t="str">
        <f>IF(Tabla59[[#This Row],[Nombre Comercial]]&lt;&gt;"",$L$12,"")</f>
        <v/>
      </c>
      <c r="J261" s="30"/>
      <c r="K261" s="28" t="str">
        <f>IF($J261="","",IFERROR(VLOOKUP($J261,Productos_Autorizados[[Nº SAG]:[NOMBRE COMERCIAL ]],2,FALSE),"El N° de autorización no es correcto"))</f>
        <v/>
      </c>
      <c r="L261" s="23"/>
      <c r="M261" s="23"/>
      <c r="N261" s="23"/>
      <c r="O261" s="23"/>
      <c r="P261" s="23"/>
      <c r="Q261" s="23"/>
      <c r="R261" s="23" t="str">
        <f>+IFERROR(IF(Tabla59[[#This Row],[En Stock a la fecha de la declaracion]]="NO","NO_APLICA",""),"")</f>
        <v/>
      </c>
      <c r="S261" s="23" t="str">
        <f>+IFERROR(IF(Tabla59[[#This Row],[En Stock a la fecha de la declaracion]]="NO","NO_APLICA",""),"")</f>
        <v/>
      </c>
      <c r="T261" s="23" t="str">
        <f>+IFERROR(IF(Tabla59[[#This Row],[En Stock a la fecha de la declaracion]]="NO","NO_APLICA",""),"")</f>
        <v/>
      </c>
      <c r="U261" s="23" t="str">
        <f>+IFERROR(IF(Tabla59[[#This Row],[En Stock a la fecha de la declaracion]]="NO","NO_APLICA",""),"")</f>
        <v/>
      </c>
      <c r="V261" s="23"/>
    </row>
    <row r="262" spans="2:22">
      <c r="B262" s="52" t="str">
        <f>IF(Tabla59[[#This Row],[N° Autorización SAG]]&lt;&gt;"",CONCATENATE($L$13,"-",$N$13),"")</f>
        <v/>
      </c>
      <c r="C262" s="53" t="str">
        <f>IF(Tabla59[[#This Row],[N° Autorización SAG]]&lt;&gt;"",$L$10,"")</f>
        <v/>
      </c>
      <c r="D262" s="53" t="str">
        <f>IF(Tabla59[[#This Row],[N° Autorización SAG]]&lt;&gt;"",$L$7,"")</f>
        <v/>
      </c>
      <c r="E262" s="53" t="str">
        <f>IF(Tabla59[[#This Row],[N° Autorización SAG]]&lt;&gt;"",$L$8,"")</f>
        <v/>
      </c>
      <c r="F262" s="53" t="str">
        <f>IFERROR(IF(Tabla59[[#This Row],[N° Autorización SAG]]&lt;&gt;"",CONCATENATE($L$13,"-",$N$13,"-",$L$8,"-",$L$10),""),"")</f>
        <v/>
      </c>
      <c r="G262" s="52" t="str">
        <f>IF(Tabla59[[#This Row],[N° Autorización SAG]]&lt;&gt;"",$L$6,"")</f>
        <v/>
      </c>
      <c r="H262" s="55" t="str">
        <f>IF(Tabla59[[#This Row],[N° Autorización SAG]]&lt;&gt;"",$L$11,"")</f>
        <v/>
      </c>
      <c r="I262" s="55" t="str">
        <f>IF(Tabla59[[#This Row],[Nombre Comercial]]&lt;&gt;"",$L$12,"")</f>
        <v/>
      </c>
      <c r="J262" s="30"/>
      <c r="K262" s="28" t="str">
        <f>IF($J262="","",IFERROR(VLOOKUP($J262,Productos_Autorizados[[Nº SAG]:[NOMBRE COMERCIAL ]],2,FALSE),"El N° de autorización no es correcto"))</f>
        <v/>
      </c>
      <c r="L262" s="23"/>
      <c r="M262" s="23"/>
      <c r="N262" s="23"/>
      <c r="O262" s="23"/>
      <c r="P262" s="23"/>
      <c r="Q262" s="23"/>
      <c r="R262" s="23" t="str">
        <f>+IFERROR(IF(Tabla59[[#This Row],[En Stock a la fecha de la declaracion]]="NO","NO_APLICA",""),"")</f>
        <v/>
      </c>
      <c r="S262" s="23" t="str">
        <f>+IFERROR(IF(Tabla59[[#This Row],[En Stock a la fecha de la declaracion]]="NO","NO_APLICA",""),"")</f>
        <v/>
      </c>
      <c r="T262" s="23" t="str">
        <f>+IFERROR(IF(Tabla59[[#This Row],[En Stock a la fecha de la declaracion]]="NO","NO_APLICA",""),"")</f>
        <v/>
      </c>
      <c r="U262" s="23" t="str">
        <f>+IFERROR(IF(Tabla59[[#This Row],[En Stock a la fecha de la declaracion]]="NO","NO_APLICA",""),"")</f>
        <v/>
      </c>
      <c r="V262" s="23"/>
    </row>
    <row r="263" spans="2:22">
      <c r="B263" s="52" t="str">
        <f>IF(Tabla59[[#This Row],[N° Autorización SAG]]&lt;&gt;"",CONCATENATE($L$13,"-",$N$13),"")</f>
        <v/>
      </c>
      <c r="C263" s="53" t="str">
        <f>IF(Tabla59[[#This Row],[N° Autorización SAG]]&lt;&gt;"",$L$10,"")</f>
        <v/>
      </c>
      <c r="D263" s="53" t="str">
        <f>IF(Tabla59[[#This Row],[N° Autorización SAG]]&lt;&gt;"",$L$7,"")</f>
        <v/>
      </c>
      <c r="E263" s="53" t="str">
        <f>IF(Tabla59[[#This Row],[N° Autorización SAG]]&lt;&gt;"",$L$8,"")</f>
        <v/>
      </c>
      <c r="F263" s="53" t="str">
        <f>IFERROR(IF(Tabla59[[#This Row],[N° Autorización SAG]]&lt;&gt;"",CONCATENATE($L$13,"-",$N$13,"-",$L$8,"-",$L$10),""),"")</f>
        <v/>
      </c>
      <c r="G263" s="52" t="str">
        <f>IF(Tabla59[[#This Row],[N° Autorización SAG]]&lt;&gt;"",$L$6,"")</f>
        <v/>
      </c>
      <c r="H263" s="55" t="str">
        <f>IF(Tabla59[[#This Row],[N° Autorización SAG]]&lt;&gt;"",$L$11,"")</f>
        <v/>
      </c>
      <c r="I263" s="55" t="str">
        <f>IF(Tabla59[[#This Row],[Nombre Comercial]]&lt;&gt;"",$L$12,"")</f>
        <v/>
      </c>
      <c r="J263" s="30"/>
      <c r="K263" s="28" t="str">
        <f>IF($J263="","",IFERROR(VLOOKUP($J263,Productos_Autorizados[[Nº SAG]:[NOMBRE COMERCIAL ]],2,FALSE),"El N° de autorización no es correcto"))</f>
        <v/>
      </c>
      <c r="L263" s="23"/>
      <c r="M263" s="23"/>
      <c r="N263" s="23"/>
      <c r="O263" s="23"/>
      <c r="P263" s="23"/>
      <c r="Q263" s="23"/>
      <c r="R263" s="23" t="str">
        <f>+IFERROR(IF(Tabla59[[#This Row],[En Stock a la fecha de la declaracion]]="NO","NO_APLICA",""),"")</f>
        <v/>
      </c>
      <c r="S263" s="23" t="str">
        <f>+IFERROR(IF(Tabla59[[#This Row],[En Stock a la fecha de la declaracion]]="NO","NO_APLICA",""),"")</f>
        <v/>
      </c>
      <c r="T263" s="23" t="str">
        <f>+IFERROR(IF(Tabla59[[#This Row],[En Stock a la fecha de la declaracion]]="NO","NO_APLICA",""),"")</f>
        <v/>
      </c>
      <c r="U263" s="23" t="str">
        <f>+IFERROR(IF(Tabla59[[#This Row],[En Stock a la fecha de la declaracion]]="NO","NO_APLICA",""),"")</f>
        <v/>
      </c>
      <c r="V263" s="23"/>
    </row>
    <row r="264" spans="2:22">
      <c r="B264" s="52" t="str">
        <f>IF(Tabla59[[#This Row],[N° Autorización SAG]]&lt;&gt;"",CONCATENATE($L$13,"-",$N$13),"")</f>
        <v/>
      </c>
      <c r="C264" s="53" t="str">
        <f>IF(Tabla59[[#This Row],[N° Autorización SAG]]&lt;&gt;"",$L$10,"")</f>
        <v/>
      </c>
      <c r="D264" s="53" t="str">
        <f>IF(Tabla59[[#This Row],[N° Autorización SAG]]&lt;&gt;"",$L$7,"")</f>
        <v/>
      </c>
      <c r="E264" s="53" t="str">
        <f>IF(Tabla59[[#This Row],[N° Autorización SAG]]&lt;&gt;"",$L$8,"")</f>
        <v/>
      </c>
      <c r="F264" s="53" t="str">
        <f>IFERROR(IF(Tabla59[[#This Row],[N° Autorización SAG]]&lt;&gt;"",CONCATENATE($L$13,"-",$N$13,"-",$L$8,"-",$L$10),""),"")</f>
        <v/>
      </c>
      <c r="G264" s="52" t="str">
        <f>IF(Tabla59[[#This Row],[N° Autorización SAG]]&lt;&gt;"",$L$6,"")</f>
        <v/>
      </c>
      <c r="H264" s="55" t="str">
        <f>IF(Tabla59[[#This Row],[N° Autorización SAG]]&lt;&gt;"",$L$11,"")</f>
        <v/>
      </c>
      <c r="I264" s="55" t="str">
        <f>IF(Tabla59[[#This Row],[Nombre Comercial]]&lt;&gt;"",$L$12,"")</f>
        <v/>
      </c>
      <c r="J264" s="30"/>
      <c r="K264" s="28" t="str">
        <f>IF($J264="","",IFERROR(VLOOKUP($J264,Productos_Autorizados[[Nº SAG]:[NOMBRE COMERCIAL ]],2,FALSE),"El N° de autorización no es correcto"))</f>
        <v/>
      </c>
      <c r="L264" s="23"/>
      <c r="M264" s="23"/>
      <c r="N264" s="23"/>
      <c r="O264" s="23"/>
      <c r="P264" s="23"/>
      <c r="Q264" s="23"/>
      <c r="R264" s="23" t="str">
        <f>+IFERROR(IF(Tabla59[[#This Row],[En Stock a la fecha de la declaracion]]="NO","NO_APLICA",""),"")</f>
        <v/>
      </c>
      <c r="S264" s="23" t="str">
        <f>+IFERROR(IF(Tabla59[[#This Row],[En Stock a la fecha de la declaracion]]="NO","NO_APLICA",""),"")</f>
        <v/>
      </c>
      <c r="T264" s="23" t="str">
        <f>+IFERROR(IF(Tabla59[[#This Row],[En Stock a la fecha de la declaracion]]="NO","NO_APLICA",""),"")</f>
        <v/>
      </c>
      <c r="U264" s="23" t="str">
        <f>+IFERROR(IF(Tabla59[[#This Row],[En Stock a la fecha de la declaracion]]="NO","NO_APLICA",""),"")</f>
        <v/>
      </c>
      <c r="V264" s="23"/>
    </row>
    <row r="265" spans="2:22">
      <c r="B265" s="52" t="str">
        <f>IF(Tabla59[[#This Row],[N° Autorización SAG]]&lt;&gt;"",CONCATENATE($L$13,"-",$N$13),"")</f>
        <v/>
      </c>
      <c r="C265" s="53" t="str">
        <f>IF(Tabla59[[#This Row],[N° Autorización SAG]]&lt;&gt;"",$L$10,"")</f>
        <v/>
      </c>
      <c r="D265" s="53" t="str">
        <f>IF(Tabla59[[#This Row],[N° Autorización SAG]]&lt;&gt;"",$L$7,"")</f>
        <v/>
      </c>
      <c r="E265" s="53" t="str">
        <f>IF(Tabla59[[#This Row],[N° Autorización SAG]]&lt;&gt;"",$L$8,"")</f>
        <v/>
      </c>
      <c r="F265" s="53" t="str">
        <f>IFERROR(IF(Tabla59[[#This Row],[N° Autorización SAG]]&lt;&gt;"",CONCATENATE($L$13,"-",$N$13,"-",$L$8,"-",$L$10),""),"")</f>
        <v/>
      </c>
      <c r="G265" s="52" t="str">
        <f>IF(Tabla59[[#This Row],[N° Autorización SAG]]&lt;&gt;"",$L$6,"")</f>
        <v/>
      </c>
      <c r="H265" s="55" t="str">
        <f>IF(Tabla59[[#This Row],[N° Autorización SAG]]&lt;&gt;"",$L$11,"")</f>
        <v/>
      </c>
      <c r="I265" s="55" t="str">
        <f>IF(Tabla59[[#This Row],[Nombre Comercial]]&lt;&gt;"",$L$12,"")</f>
        <v/>
      </c>
      <c r="J265" s="30"/>
      <c r="K265" s="28" t="str">
        <f>IF($J265="","",IFERROR(VLOOKUP($J265,Productos_Autorizados[[Nº SAG]:[NOMBRE COMERCIAL ]],2,FALSE),"El N° de autorización no es correcto"))</f>
        <v/>
      </c>
      <c r="L265" s="23"/>
      <c r="M265" s="23"/>
      <c r="N265" s="23"/>
      <c r="O265" s="23"/>
      <c r="P265" s="23"/>
      <c r="Q265" s="23"/>
      <c r="R265" s="23" t="str">
        <f>+IFERROR(IF(Tabla59[[#This Row],[En Stock a la fecha de la declaracion]]="NO","NO_APLICA",""),"")</f>
        <v/>
      </c>
      <c r="S265" s="23" t="str">
        <f>+IFERROR(IF(Tabla59[[#This Row],[En Stock a la fecha de la declaracion]]="NO","NO_APLICA",""),"")</f>
        <v/>
      </c>
      <c r="T265" s="23" t="str">
        <f>+IFERROR(IF(Tabla59[[#This Row],[En Stock a la fecha de la declaracion]]="NO","NO_APLICA",""),"")</f>
        <v/>
      </c>
      <c r="U265" s="23" t="str">
        <f>+IFERROR(IF(Tabla59[[#This Row],[En Stock a la fecha de la declaracion]]="NO","NO_APLICA",""),"")</f>
        <v/>
      </c>
      <c r="V265" s="23"/>
    </row>
    <row r="266" spans="2:22">
      <c r="B266" s="52" t="str">
        <f>IF(Tabla59[[#This Row],[N° Autorización SAG]]&lt;&gt;"",CONCATENATE($L$13,"-",$N$13),"")</f>
        <v/>
      </c>
      <c r="C266" s="53" t="str">
        <f>IF(Tabla59[[#This Row],[N° Autorización SAG]]&lt;&gt;"",$L$10,"")</f>
        <v/>
      </c>
      <c r="D266" s="53" t="str">
        <f>IF(Tabla59[[#This Row],[N° Autorización SAG]]&lt;&gt;"",$L$7,"")</f>
        <v/>
      </c>
      <c r="E266" s="53" t="str">
        <f>IF(Tabla59[[#This Row],[N° Autorización SAG]]&lt;&gt;"",$L$8,"")</f>
        <v/>
      </c>
      <c r="F266" s="53" t="str">
        <f>IFERROR(IF(Tabla59[[#This Row],[N° Autorización SAG]]&lt;&gt;"",CONCATENATE($L$13,"-",$N$13,"-",$L$8,"-",$L$10),""),"")</f>
        <v/>
      </c>
      <c r="G266" s="52" t="str">
        <f>IF(Tabla59[[#This Row],[N° Autorización SAG]]&lt;&gt;"",$L$6,"")</f>
        <v/>
      </c>
      <c r="H266" s="55" t="str">
        <f>IF(Tabla59[[#This Row],[N° Autorización SAG]]&lt;&gt;"",$L$11,"")</f>
        <v/>
      </c>
      <c r="I266" s="55" t="str">
        <f>IF(Tabla59[[#This Row],[Nombre Comercial]]&lt;&gt;"",$L$12,"")</f>
        <v/>
      </c>
      <c r="J266" s="30"/>
      <c r="K266" s="28" t="str">
        <f>IF($J266="","",IFERROR(VLOOKUP($J266,Productos_Autorizados[[Nº SAG]:[NOMBRE COMERCIAL ]],2,FALSE),"El N° de autorización no es correcto"))</f>
        <v/>
      </c>
      <c r="L266" s="23"/>
      <c r="M266" s="23"/>
      <c r="N266" s="23"/>
      <c r="O266" s="23"/>
      <c r="P266" s="23"/>
      <c r="Q266" s="23"/>
      <c r="R266" s="23" t="str">
        <f>+IFERROR(IF(Tabla59[[#This Row],[En Stock a la fecha de la declaracion]]="NO","NO_APLICA",""),"")</f>
        <v/>
      </c>
      <c r="S266" s="23" t="str">
        <f>+IFERROR(IF(Tabla59[[#This Row],[En Stock a la fecha de la declaracion]]="NO","NO_APLICA",""),"")</f>
        <v/>
      </c>
      <c r="T266" s="23" t="str">
        <f>+IFERROR(IF(Tabla59[[#This Row],[En Stock a la fecha de la declaracion]]="NO","NO_APLICA",""),"")</f>
        <v/>
      </c>
      <c r="U266" s="23" t="str">
        <f>+IFERROR(IF(Tabla59[[#This Row],[En Stock a la fecha de la declaracion]]="NO","NO_APLICA",""),"")</f>
        <v/>
      </c>
      <c r="V266" s="23"/>
    </row>
    <row r="267" spans="2:22">
      <c r="B267" s="52" t="str">
        <f>IF(Tabla59[[#This Row],[N° Autorización SAG]]&lt;&gt;"",CONCATENATE($L$13,"-",$N$13),"")</f>
        <v/>
      </c>
      <c r="C267" s="53" t="str">
        <f>IF(Tabla59[[#This Row],[N° Autorización SAG]]&lt;&gt;"",$L$10,"")</f>
        <v/>
      </c>
      <c r="D267" s="53" t="str">
        <f>IF(Tabla59[[#This Row],[N° Autorización SAG]]&lt;&gt;"",$L$7,"")</f>
        <v/>
      </c>
      <c r="E267" s="53" t="str">
        <f>IF(Tabla59[[#This Row],[N° Autorización SAG]]&lt;&gt;"",$L$8,"")</f>
        <v/>
      </c>
      <c r="F267" s="53" t="str">
        <f>IFERROR(IF(Tabla59[[#This Row],[N° Autorización SAG]]&lt;&gt;"",CONCATENATE($L$13,"-",$N$13,"-",$L$8,"-",$L$10),""),"")</f>
        <v/>
      </c>
      <c r="G267" s="52" t="str">
        <f>IF(Tabla59[[#This Row],[N° Autorización SAG]]&lt;&gt;"",$L$6,"")</f>
        <v/>
      </c>
      <c r="H267" s="55" t="str">
        <f>IF(Tabla59[[#This Row],[N° Autorización SAG]]&lt;&gt;"",$L$11,"")</f>
        <v/>
      </c>
      <c r="I267" s="55" t="str">
        <f>IF(Tabla59[[#This Row],[Nombre Comercial]]&lt;&gt;"",$L$12,"")</f>
        <v/>
      </c>
      <c r="J267" s="30"/>
      <c r="K267" s="28" t="str">
        <f>IF($J267="","",IFERROR(VLOOKUP($J267,Productos_Autorizados[[Nº SAG]:[NOMBRE COMERCIAL ]],2,FALSE),"El N° de autorización no es correcto"))</f>
        <v/>
      </c>
      <c r="L267" s="23"/>
      <c r="M267" s="23"/>
      <c r="N267" s="23"/>
      <c r="O267" s="23"/>
      <c r="P267" s="23"/>
      <c r="Q267" s="23"/>
      <c r="R267" s="23" t="str">
        <f>+IFERROR(IF(Tabla59[[#This Row],[En Stock a la fecha de la declaracion]]="NO","NO_APLICA",""),"")</f>
        <v/>
      </c>
      <c r="S267" s="23" t="str">
        <f>+IFERROR(IF(Tabla59[[#This Row],[En Stock a la fecha de la declaracion]]="NO","NO_APLICA",""),"")</f>
        <v/>
      </c>
      <c r="T267" s="23" t="str">
        <f>+IFERROR(IF(Tabla59[[#This Row],[En Stock a la fecha de la declaracion]]="NO","NO_APLICA",""),"")</f>
        <v/>
      </c>
      <c r="U267" s="23" t="str">
        <f>+IFERROR(IF(Tabla59[[#This Row],[En Stock a la fecha de la declaracion]]="NO","NO_APLICA",""),"")</f>
        <v/>
      </c>
      <c r="V267" s="23"/>
    </row>
    <row r="268" spans="2:22">
      <c r="B268" s="52" t="str">
        <f>IF(Tabla59[[#This Row],[N° Autorización SAG]]&lt;&gt;"",CONCATENATE($L$13,"-",$N$13),"")</f>
        <v/>
      </c>
      <c r="C268" s="53" t="str">
        <f>IF(Tabla59[[#This Row],[N° Autorización SAG]]&lt;&gt;"",$L$10,"")</f>
        <v/>
      </c>
      <c r="D268" s="53" t="str">
        <f>IF(Tabla59[[#This Row],[N° Autorización SAG]]&lt;&gt;"",$L$7,"")</f>
        <v/>
      </c>
      <c r="E268" s="53" t="str">
        <f>IF(Tabla59[[#This Row],[N° Autorización SAG]]&lt;&gt;"",$L$8,"")</f>
        <v/>
      </c>
      <c r="F268" s="53" t="str">
        <f>IFERROR(IF(Tabla59[[#This Row],[N° Autorización SAG]]&lt;&gt;"",CONCATENATE($L$13,"-",$N$13,"-",$L$8,"-",$L$10),""),"")</f>
        <v/>
      </c>
      <c r="G268" s="52" t="str">
        <f>IF(Tabla59[[#This Row],[N° Autorización SAG]]&lt;&gt;"",$L$6,"")</f>
        <v/>
      </c>
      <c r="H268" s="55" t="str">
        <f>IF(Tabla59[[#This Row],[N° Autorización SAG]]&lt;&gt;"",$L$11,"")</f>
        <v/>
      </c>
      <c r="I268" s="55" t="str">
        <f>IF(Tabla59[[#This Row],[Nombre Comercial]]&lt;&gt;"",$L$12,"")</f>
        <v/>
      </c>
      <c r="J268" s="30"/>
      <c r="K268" s="28" t="str">
        <f>IF($J268="","",IFERROR(VLOOKUP($J268,Productos_Autorizados[[Nº SAG]:[NOMBRE COMERCIAL ]],2,FALSE),"El N° de autorización no es correcto"))</f>
        <v/>
      </c>
      <c r="L268" s="23"/>
      <c r="M268" s="23"/>
      <c r="N268" s="23"/>
      <c r="O268" s="23"/>
      <c r="P268" s="23"/>
      <c r="Q268" s="23"/>
      <c r="R268" s="23" t="str">
        <f>+IFERROR(IF(Tabla59[[#This Row],[En Stock a la fecha de la declaracion]]="NO","NO_APLICA",""),"")</f>
        <v/>
      </c>
      <c r="S268" s="23" t="str">
        <f>+IFERROR(IF(Tabla59[[#This Row],[En Stock a la fecha de la declaracion]]="NO","NO_APLICA",""),"")</f>
        <v/>
      </c>
      <c r="T268" s="23" t="str">
        <f>+IFERROR(IF(Tabla59[[#This Row],[En Stock a la fecha de la declaracion]]="NO","NO_APLICA",""),"")</f>
        <v/>
      </c>
      <c r="U268" s="23" t="str">
        <f>+IFERROR(IF(Tabla59[[#This Row],[En Stock a la fecha de la declaracion]]="NO","NO_APLICA",""),"")</f>
        <v/>
      </c>
      <c r="V268" s="23"/>
    </row>
    <row r="269" spans="2:22">
      <c r="B269" s="52" t="str">
        <f>IF(Tabla59[[#This Row],[N° Autorización SAG]]&lt;&gt;"",CONCATENATE($L$13,"-",$N$13),"")</f>
        <v/>
      </c>
      <c r="C269" s="53" t="str">
        <f>IF(Tabla59[[#This Row],[N° Autorización SAG]]&lt;&gt;"",$L$10,"")</f>
        <v/>
      </c>
      <c r="D269" s="53" t="str">
        <f>IF(Tabla59[[#This Row],[N° Autorización SAG]]&lt;&gt;"",$L$7,"")</f>
        <v/>
      </c>
      <c r="E269" s="53" t="str">
        <f>IF(Tabla59[[#This Row],[N° Autorización SAG]]&lt;&gt;"",$L$8,"")</f>
        <v/>
      </c>
      <c r="F269" s="53" t="str">
        <f>IFERROR(IF(Tabla59[[#This Row],[N° Autorización SAG]]&lt;&gt;"",CONCATENATE($L$13,"-",$N$13,"-",$L$8,"-",$L$10),""),"")</f>
        <v/>
      </c>
      <c r="G269" s="52" t="str">
        <f>IF(Tabla59[[#This Row],[N° Autorización SAG]]&lt;&gt;"",$L$6,"")</f>
        <v/>
      </c>
      <c r="H269" s="55" t="str">
        <f>IF(Tabla59[[#This Row],[N° Autorización SAG]]&lt;&gt;"",$L$11,"")</f>
        <v/>
      </c>
      <c r="I269" s="55" t="str">
        <f>IF(Tabla59[[#This Row],[Nombre Comercial]]&lt;&gt;"",$L$12,"")</f>
        <v/>
      </c>
      <c r="J269" s="30"/>
      <c r="K269" s="28" t="str">
        <f>IF($J269="","",IFERROR(VLOOKUP($J269,Productos_Autorizados[[Nº SAG]:[NOMBRE COMERCIAL ]],2,FALSE),"El N° de autorización no es correcto"))</f>
        <v/>
      </c>
      <c r="L269" s="23"/>
      <c r="M269" s="23"/>
      <c r="N269" s="23"/>
      <c r="O269" s="23"/>
      <c r="P269" s="23"/>
      <c r="Q269" s="23"/>
      <c r="R269" s="23" t="str">
        <f>+IFERROR(IF(Tabla59[[#This Row],[En Stock a la fecha de la declaracion]]="NO","NO_APLICA",""),"")</f>
        <v/>
      </c>
      <c r="S269" s="23" t="str">
        <f>+IFERROR(IF(Tabla59[[#This Row],[En Stock a la fecha de la declaracion]]="NO","NO_APLICA",""),"")</f>
        <v/>
      </c>
      <c r="T269" s="23" t="str">
        <f>+IFERROR(IF(Tabla59[[#This Row],[En Stock a la fecha de la declaracion]]="NO","NO_APLICA",""),"")</f>
        <v/>
      </c>
      <c r="U269" s="23" t="str">
        <f>+IFERROR(IF(Tabla59[[#This Row],[En Stock a la fecha de la declaracion]]="NO","NO_APLICA",""),"")</f>
        <v/>
      </c>
      <c r="V269" s="23"/>
    </row>
    <row r="270" spans="2:22">
      <c r="B270" s="52" t="str">
        <f>IF(Tabla59[[#This Row],[N° Autorización SAG]]&lt;&gt;"",CONCATENATE($L$13,"-",$N$13),"")</f>
        <v/>
      </c>
      <c r="C270" s="53" t="str">
        <f>IF(Tabla59[[#This Row],[N° Autorización SAG]]&lt;&gt;"",$L$10,"")</f>
        <v/>
      </c>
      <c r="D270" s="53" t="str">
        <f>IF(Tabla59[[#This Row],[N° Autorización SAG]]&lt;&gt;"",$L$7,"")</f>
        <v/>
      </c>
      <c r="E270" s="53" t="str">
        <f>IF(Tabla59[[#This Row],[N° Autorización SAG]]&lt;&gt;"",$L$8,"")</f>
        <v/>
      </c>
      <c r="F270" s="53" t="str">
        <f>IFERROR(IF(Tabla59[[#This Row],[N° Autorización SAG]]&lt;&gt;"",CONCATENATE($L$13,"-",$N$13,"-",$L$8,"-",$L$10),""),"")</f>
        <v/>
      </c>
      <c r="G270" s="52" t="str">
        <f>IF(Tabla59[[#This Row],[N° Autorización SAG]]&lt;&gt;"",$L$6,"")</f>
        <v/>
      </c>
      <c r="H270" s="55" t="str">
        <f>IF(Tabla59[[#This Row],[N° Autorización SAG]]&lt;&gt;"",$L$11,"")</f>
        <v/>
      </c>
      <c r="I270" s="55" t="str">
        <f>IF(Tabla59[[#This Row],[Nombre Comercial]]&lt;&gt;"",$L$12,"")</f>
        <v/>
      </c>
      <c r="J270" s="30"/>
      <c r="K270" s="28" t="str">
        <f>IF($J270="","",IFERROR(VLOOKUP($J270,Productos_Autorizados[[Nº SAG]:[NOMBRE COMERCIAL ]],2,FALSE),"El N° de autorización no es correcto"))</f>
        <v/>
      </c>
      <c r="L270" s="23"/>
      <c r="M270" s="23"/>
      <c r="N270" s="23"/>
      <c r="O270" s="23"/>
      <c r="P270" s="23"/>
      <c r="Q270" s="23"/>
      <c r="R270" s="23" t="str">
        <f>+IFERROR(IF(Tabla59[[#This Row],[En Stock a la fecha de la declaracion]]="NO","NO_APLICA",""),"")</f>
        <v/>
      </c>
      <c r="S270" s="23" t="str">
        <f>+IFERROR(IF(Tabla59[[#This Row],[En Stock a la fecha de la declaracion]]="NO","NO_APLICA",""),"")</f>
        <v/>
      </c>
      <c r="T270" s="23" t="str">
        <f>+IFERROR(IF(Tabla59[[#This Row],[En Stock a la fecha de la declaracion]]="NO","NO_APLICA",""),"")</f>
        <v/>
      </c>
      <c r="U270" s="23" t="str">
        <f>+IFERROR(IF(Tabla59[[#This Row],[En Stock a la fecha de la declaracion]]="NO","NO_APLICA",""),"")</f>
        <v/>
      </c>
      <c r="V270" s="23"/>
    </row>
    <row r="271" spans="2:22">
      <c r="B271" s="52" t="str">
        <f>IF(Tabla59[[#This Row],[N° Autorización SAG]]&lt;&gt;"",CONCATENATE($L$13,"-",$N$13),"")</f>
        <v/>
      </c>
      <c r="C271" s="53" t="str">
        <f>IF(Tabla59[[#This Row],[N° Autorización SAG]]&lt;&gt;"",$L$10,"")</f>
        <v/>
      </c>
      <c r="D271" s="53" t="str">
        <f>IF(Tabla59[[#This Row],[N° Autorización SAG]]&lt;&gt;"",$L$7,"")</f>
        <v/>
      </c>
      <c r="E271" s="53" t="str">
        <f>IF(Tabla59[[#This Row],[N° Autorización SAG]]&lt;&gt;"",$L$8,"")</f>
        <v/>
      </c>
      <c r="F271" s="53" t="str">
        <f>IFERROR(IF(Tabla59[[#This Row],[N° Autorización SAG]]&lt;&gt;"",CONCATENATE($L$13,"-",$N$13,"-",$L$8,"-",$L$10),""),"")</f>
        <v/>
      </c>
      <c r="G271" s="52" t="str">
        <f>IF(Tabla59[[#This Row],[N° Autorización SAG]]&lt;&gt;"",$L$6,"")</f>
        <v/>
      </c>
      <c r="H271" s="55" t="str">
        <f>IF(Tabla59[[#This Row],[N° Autorización SAG]]&lt;&gt;"",$L$11,"")</f>
        <v/>
      </c>
      <c r="I271" s="55" t="str">
        <f>IF(Tabla59[[#This Row],[Nombre Comercial]]&lt;&gt;"",$L$12,"")</f>
        <v/>
      </c>
      <c r="J271" s="30"/>
      <c r="K271" s="28" t="str">
        <f>IF($J271="","",IFERROR(VLOOKUP($J271,Productos_Autorizados[[Nº SAG]:[NOMBRE COMERCIAL ]],2,FALSE),"El N° de autorización no es correcto"))</f>
        <v/>
      </c>
      <c r="L271" s="23"/>
      <c r="M271" s="23"/>
      <c r="N271" s="23"/>
      <c r="O271" s="23"/>
      <c r="P271" s="23"/>
      <c r="Q271" s="23"/>
      <c r="R271" s="23" t="str">
        <f>+IFERROR(IF(Tabla59[[#This Row],[En Stock a la fecha de la declaracion]]="NO","NO_APLICA",""),"")</f>
        <v/>
      </c>
      <c r="S271" s="23" t="str">
        <f>+IFERROR(IF(Tabla59[[#This Row],[En Stock a la fecha de la declaracion]]="NO","NO_APLICA",""),"")</f>
        <v/>
      </c>
      <c r="T271" s="23" t="str">
        <f>+IFERROR(IF(Tabla59[[#This Row],[En Stock a la fecha de la declaracion]]="NO","NO_APLICA",""),"")</f>
        <v/>
      </c>
      <c r="U271" s="23" t="str">
        <f>+IFERROR(IF(Tabla59[[#This Row],[En Stock a la fecha de la declaracion]]="NO","NO_APLICA",""),"")</f>
        <v/>
      </c>
      <c r="V271" s="23"/>
    </row>
    <row r="272" spans="2:22">
      <c r="B272" s="52" t="str">
        <f>IF(Tabla59[[#This Row],[N° Autorización SAG]]&lt;&gt;"",CONCATENATE($L$13,"-",$N$13),"")</f>
        <v/>
      </c>
      <c r="C272" s="53" t="str">
        <f>IF(Tabla59[[#This Row],[N° Autorización SAG]]&lt;&gt;"",$L$10,"")</f>
        <v/>
      </c>
      <c r="D272" s="53" t="str">
        <f>IF(Tabla59[[#This Row],[N° Autorización SAG]]&lt;&gt;"",$L$7,"")</f>
        <v/>
      </c>
      <c r="E272" s="53" t="str">
        <f>IF(Tabla59[[#This Row],[N° Autorización SAG]]&lt;&gt;"",$L$8,"")</f>
        <v/>
      </c>
      <c r="F272" s="53" t="str">
        <f>IFERROR(IF(Tabla59[[#This Row],[N° Autorización SAG]]&lt;&gt;"",CONCATENATE($L$13,"-",$N$13,"-",$L$8,"-",$L$10),""),"")</f>
        <v/>
      </c>
      <c r="G272" s="52" t="str">
        <f>IF(Tabla59[[#This Row],[N° Autorización SAG]]&lt;&gt;"",$L$6,"")</f>
        <v/>
      </c>
      <c r="H272" s="55" t="str">
        <f>IF(Tabla59[[#This Row],[N° Autorización SAG]]&lt;&gt;"",$L$11,"")</f>
        <v/>
      </c>
      <c r="I272" s="55" t="str">
        <f>IF(Tabla59[[#This Row],[Nombre Comercial]]&lt;&gt;"",$L$12,"")</f>
        <v/>
      </c>
      <c r="J272" s="30"/>
      <c r="K272" s="28" t="str">
        <f>IF($J272="","",IFERROR(VLOOKUP($J272,Productos_Autorizados[[Nº SAG]:[NOMBRE COMERCIAL ]],2,FALSE),"El N° de autorización no es correcto"))</f>
        <v/>
      </c>
      <c r="L272" s="23"/>
      <c r="M272" s="23"/>
      <c r="N272" s="23"/>
      <c r="O272" s="23"/>
      <c r="P272" s="23"/>
      <c r="Q272" s="23"/>
      <c r="R272" s="23" t="str">
        <f>+IFERROR(IF(Tabla59[[#This Row],[En Stock a la fecha de la declaracion]]="NO","NO_APLICA",""),"")</f>
        <v/>
      </c>
      <c r="S272" s="23" t="str">
        <f>+IFERROR(IF(Tabla59[[#This Row],[En Stock a la fecha de la declaracion]]="NO","NO_APLICA",""),"")</f>
        <v/>
      </c>
      <c r="T272" s="23" t="str">
        <f>+IFERROR(IF(Tabla59[[#This Row],[En Stock a la fecha de la declaracion]]="NO","NO_APLICA",""),"")</f>
        <v/>
      </c>
      <c r="U272" s="23" t="str">
        <f>+IFERROR(IF(Tabla59[[#This Row],[En Stock a la fecha de la declaracion]]="NO","NO_APLICA",""),"")</f>
        <v/>
      </c>
      <c r="V272" s="23"/>
    </row>
    <row r="273" spans="2:22">
      <c r="B273" s="52" t="str">
        <f>IF(Tabla59[[#This Row],[N° Autorización SAG]]&lt;&gt;"",CONCATENATE($L$13,"-",$N$13),"")</f>
        <v/>
      </c>
      <c r="C273" s="53" t="str">
        <f>IF(Tabla59[[#This Row],[N° Autorización SAG]]&lt;&gt;"",$L$10,"")</f>
        <v/>
      </c>
      <c r="D273" s="53" t="str">
        <f>IF(Tabla59[[#This Row],[N° Autorización SAG]]&lt;&gt;"",$L$7,"")</f>
        <v/>
      </c>
      <c r="E273" s="53" t="str">
        <f>IF(Tabla59[[#This Row],[N° Autorización SAG]]&lt;&gt;"",$L$8,"")</f>
        <v/>
      </c>
      <c r="F273" s="53" t="str">
        <f>IFERROR(IF(Tabla59[[#This Row],[N° Autorización SAG]]&lt;&gt;"",CONCATENATE($L$13,"-",$N$13,"-",$L$8,"-",$L$10),""),"")</f>
        <v/>
      </c>
      <c r="G273" s="52" t="str">
        <f>IF(Tabla59[[#This Row],[N° Autorización SAG]]&lt;&gt;"",$L$6,"")</f>
        <v/>
      </c>
      <c r="H273" s="55" t="str">
        <f>IF(Tabla59[[#This Row],[N° Autorización SAG]]&lt;&gt;"",$L$11,"")</f>
        <v/>
      </c>
      <c r="I273" s="55" t="str">
        <f>IF(Tabla59[[#This Row],[Nombre Comercial]]&lt;&gt;"",$L$12,"")</f>
        <v/>
      </c>
      <c r="J273" s="30"/>
      <c r="K273" s="28" t="str">
        <f>IF($J273="","",IFERROR(VLOOKUP($J273,Productos_Autorizados[[Nº SAG]:[NOMBRE COMERCIAL ]],2,FALSE),"El N° de autorización no es correcto"))</f>
        <v/>
      </c>
      <c r="L273" s="23"/>
      <c r="M273" s="23"/>
      <c r="N273" s="23"/>
      <c r="O273" s="23"/>
      <c r="P273" s="23"/>
      <c r="Q273" s="23"/>
      <c r="R273" s="23" t="str">
        <f>+IFERROR(IF(Tabla59[[#This Row],[En Stock a la fecha de la declaracion]]="NO","NO_APLICA",""),"")</f>
        <v/>
      </c>
      <c r="S273" s="23" t="str">
        <f>+IFERROR(IF(Tabla59[[#This Row],[En Stock a la fecha de la declaracion]]="NO","NO_APLICA",""),"")</f>
        <v/>
      </c>
      <c r="T273" s="23" t="str">
        <f>+IFERROR(IF(Tabla59[[#This Row],[En Stock a la fecha de la declaracion]]="NO","NO_APLICA",""),"")</f>
        <v/>
      </c>
      <c r="U273" s="23" t="str">
        <f>+IFERROR(IF(Tabla59[[#This Row],[En Stock a la fecha de la declaracion]]="NO","NO_APLICA",""),"")</f>
        <v/>
      </c>
      <c r="V273" s="23"/>
    </row>
    <row r="274" spans="2:22">
      <c r="B274" s="52" t="str">
        <f>IF(Tabla59[[#This Row],[N° Autorización SAG]]&lt;&gt;"",CONCATENATE($L$13,"-",$N$13),"")</f>
        <v/>
      </c>
      <c r="C274" s="53" t="str">
        <f>IF(Tabla59[[#This Row],[N° Autorización SAG]]&lt;&gt;"",$L$10,"")</f>
        <v/>
      </c>
      <c r="D274" s="53" t="str">
        <f>IF(Tabla59[[#This Row],[N° Autorización SAG]]&lt;&gt;"",$L$7,"")</f>
        <v/>
      </c>
      <c r="E274" s="53" t="str">
        <f>IF(Tabla59[[#This Row],[N° Autorización SAG]]&lt;&gt;"",$L$8,"")</f>
        <v/>
      </c>
      <c r="F274" s="53" t="str">
        <f>IFERROR(IF(Tabla59[[#This Row],[N° Autorización SAG]]&lt;&gt;"",CONCATENATE($L$13,"-",$N$13,"-",$L$8,"-",$L$10),""),"")</f>
        <v/>
      </c>
      <c r="G274" s="52" t="str">
        <f>IF(Tabla59[[#This Row],[N° Autorización SAG]]&lt;&gt;"",$L$6,"")</f>
        <v/>
      </c>
      <c r="H274" s="55" t="str">
        <f>IF(Tabla59[[#This Row],[N° Autorización SAG]]&lt;&gt;"",$L$11,"")</f>
        <v/>
      </c>
      <c r="I274" s="55" t="str">
        <f>IF(Tabla59[[#This Row],[Nombre Comercial]]&lt;&gt;"",$L$12,"")</f>
        <v/>
      </c>
      <c r="J274" s="30"/>
      <c r="K274" s="28" t="str">
        <f>IF($J274="","",IFERROR(VLOOKUP($J274,Productos_Autorizados[[Nº SAG]:[NOMBRE COMERCIAL ]],2,FALSE),"El N° de autorización no es correcto"))</f>
        <v/>
      </c>
      <c r="L274" s="23"/>
      <c r="M274" s="23"/>
      <c r="N274" s="23"/>
      <c r="O274" s="23"/>
      <c r="P274" s="23"/>
      <c r="Q274" s="23"/>
      <c r="R274" s="23" t="str">
        <f>+IFERROR(IF(Tabla59[[#This Row],[En Stock a la fecha de la declaracion]]="NO","NO_APLICA",""),"")</f>
        <v/>
      </c>
      <c r="S274" s="23" t="str">
        <f>+IFERROR(IF(Tabla59[[#This Row],[En Stock a la fecha de la declaracion]]="NO","NO_APLICA",""),"")</f>
        <v/>
      </c>
      <c r="T274" s="23" t="str">
        <f>+IFERROR(IF(Tabla59[[#This Row],[En Stock a la fecha de la declaracion]]="NO","NO_APLICA",""),"")</f>
        <v/>
      </c>
      <c r="U274" s="23" t="str">
        <f>+IFERROR(IF(Tabla59[[#This Row],[En Stock a la fecha de la declaracion]]="NO","NO_APLICA",""),"")</f>
        <v/>
      </c>
      <c r="V274" s="23"/>
    </row>
    <row r="275" spans="2:22">
      <c r="B275" s="52" t="str">
        <f>IF(Tabla59[[#This Row],[N° Autorización SAG]]&lt;&gt;"",CONCATENATE($L$13,"-",$N$13),"")</f>
        <v/>
      </c>
      <c r="C275" s="53" t="str">
        <f>IF(Tabla59[[#This Row],[N° Autorización SAG]]&lt;&gt;"",$L$10,"")</f>
        <v/>
      </c>
      <c r="D275" s="53" t="str">
        <f>IF(Tabla59[[#This Row],[N° Autorización SAG]]&lt;&gt;"",$L$7,"")</f>
        <v/>
      </c>
      <c r="E275" s="53" t="str">
        <f>IF(Tabla59[[#This Row],[N° Autorización SAG]]&lt;&gt;"",$L$8,"")</f>
        <v/>
      </c>
      <c r="F275" s="53" t="str">
        <f>IFERROR(IF(Tabla59[[#This Row],[N° Autorización SAG]]&lt;&gt;"",CONCATENATE($L$13,"-",$N$13,"-",$L$8,"-",$L$10),""),"")</f>
        <v/>
      </c>
      <c r="G275" s="52" t="str">
        <f>IF(Tabla59[[#This Row],[N° Autorización SAG]]&lt;&gt;"",$L$6,"")</f>
        <v/>
      </c>
      <c r="H275" s="55" t="str">
        <f>IF(Tabla59[[#This Row],[N° Autorización SAG]]&lt;&gt;"",$L$11,"")</f>
        <v/>
      </c>
      <c r="I275" s="55" t="str">
        <f>IF(Tabla59[[#This Row],[Nombre Comercial]]&lt;&gt;"",$L$12,"")</f>
        <v/>
      </c>
      <c r="J275" s="30"/>
      <c r="K275" s="28" t="str">
        <f>IF($J275="","",IFERROR(VLOOKUP($J275,Productos_Autorizados[[Nº SAG]:[NOMBRE COMERCIAL ]],2,FALSE),"El N° de autorización no es correcto"))</f>
        <v/>
      </c>
      <c r="L275" s="23"/>
      <c r="M275" s="23"/>
      <c r="N275" s="23"/>
      <c r="O275" s="23"/>
      <c r="P275" s="23"/>
      <c r="Q275" s="23"/>
      <c r="R275" s="23" t="str">
        <f>+IFERROR(IF(Tabla59[[#This Row],[En Stock a la fecha de la declaracion]]="NO","NO_APLICA",""),"")</f>
        <v/>
      </c>
      <c r="S275" s="23" t="str">
        <f>+IFERROR(IF(Tabla59[[#This Row],[En Stock a la fecha de la declaracion]]="NO","NO_APLICA",""),"")</f>
        <v/>
      </c>
      <c r="T275" s="23" t="str">
        <f>+IFERROR(IF(Tabla59[[#This Row],[En Stock a la fecha de la declaracion]]="NO","NO_APLICA",""),"")</f>
        <v/>
      </c>
      <c r="U275" s="23" t="str">
        <f>+IFERROR(IF(Tabla59[[#This Row],[En Stock a la fecha de la declaracion]]="NO","NO_APLICA",""),"")</f>
        <v/>
      </c>
      <c r="V275" s="23"/>
    </row>
    <row r="276" spans="2:22">
      <c r="B276" s="52" t="str">
        <f>IF(Tabla59[[#This Row],[N° Autorización SAG]]&lt;&gt;"",CONCATENATE($L$13,"-",$N$13),"")</f>
        <v/>
      </c>
      <c r="C276" s="53" t="str">
        <f>IF(Tabla59[[#This Row],[N° Autorización SAG]]&lt;&gt;"",$L$10,"")</f>
        <v/>
      </c>
      <c r="D276" s="53" t="str">
        <f>IF(Tabla59[[#This Row],[N° Autorización SAG]]&lt;&gt;"",$L$7,"")</f>
        <v/>
      </c>
      <c r="E276" s="53" t="str">
        <f>IF(Tabla59[[#This Row],[N° Autorización SAG]]&lt;&gt;"",$L$8,"")</f>
        <v/>
      </c>
      <c r="F276" s="53" t="str">
        <f>IFERROR(IF(Tabla59[[#This Row],[N° Autorización SAG]]&lt;&gt;"",CONCATENATE($L$13,"-",$N$13,"-",$L$8,"-",$L$10),""),"")</f>
        <v/>
      </c>
      <c r="G276" s="52" t="str">
        <f>IF(Tabla59[[#This Row],[N° Autorización SAG]]&lt;&gt;"",$L$6,"")</f>
        <v/>
      </c>
      <c r="H276" s="55" t="str">
        <f>IF(Tabla59[[#This Row],[N° Autorización SAG]]&lt;&gt;"",$L$11,"")</f>
        <v/>
      </c>
      <c r="I276" s="55" t="str">
        <f>IF(Tabla59[[#This Row],[Nombre Comercial]]&lt;&gt;"",$L$12,"")</f>
        <v/>
      </c>
      <c r="J276" s="30"/>
      <c r="K276" s="28" t="str">
        <f>IF($J276="","",IFERROR(VLOOKUP($J276,Productos_Autorizados[[Nº SAG]:[NOMBRE COMERCIAL ]],2,FALSE),"El N° de autorización no es correcto"))</f>
        <v/>
      </c>
      <c r="L276" s="23"/>
      <c r="M276" s="23"/>
      <c r="N276" s="23"/>
      <c r="O276" s="23"/>
      <c r="P276" s="23"/>
      <c r="Q276" s="23"/>
      <c r="R276" s="23" t="str">
        <f>+IFERROR(IF(Tabla59[[#This Row],[En Stock a la fecha de la declaracion]]="NO","NO_APLICA",""),"")</f>
        <v/>
      </c>
      <c r="S276" s="23" t="str">
        <f>+IFERROR(IF(Tabla59[[#This Row],[En Stock a la fecha de la declaracion]]="NO","NO_APLICA",""),"")</f>
        <v/>
      </c>
      <c r="T276" s="23" t="str">
        <f>+IFERROR(IF(Tabla59[[#This Row],[En Stock a la fecha de la declaracion]]="NO","NO_APLICA",""),"")</f>
        <v/>
      </c>
      <c r="U276" s="23" t="str">
        <f>+IFERROR(IF(Tabla59[[#This Row],[En Stock a la fecha de la declaracion]]="NO","NO_APLICA",""),"")</f>
        <v/>
      </c>
      <c r="V276" s="23"/>
    </row>
    <row r="277" spans="2:22">
      <c r="B277" s="52" t="str">
        <f>IF(Tabla59[[#This Row],[N° Autorización SAG]]&lt;&gt;"",CONCATENATE($L$13,"-",$N$13),"")</f>
        <v/>
      </c>
      <c r="C277" s="53" t="str">
        <f>IF(Tabla59[[#This Row],[N° Autorización SAG]]&lt;&gt;"",$L$10,"")</f>
        <v/>
      </c>
      <c r="D277" s="53" t="str">
        <f>IF(Tabla59[[#This Row],[N° Autorización SAG]]&lt;&gt;"",$L$7,"")</f>
        <v/>
      </c>
      <c r="E277" s="53" t="str">
        <f>IF(Tabla59[[#This Row],[N° Autorización SAG]]&lt;&gt;"",$L$8,"")</f>
        <v/>
      </c>
      <c r="F277" s="53" t="str">
        <f>IFERROR(IF(Tabla59[[#This Row],[N° Autorización SAG]]&lt;&gt;"",CONCATENATE($L$13,"-",$N$13,"-",$L$8,"-",$L$10),""),"")</f>
        <v/>
      </c>
      <c r="G277" s="52" t="str">
        <f>IF(Tabla59[[#This Row],[N° Autorización SAG]]&lt;&gt;"",$L$6,"")</f>
        <v/>
      </c>
      <c r="H277" s="55" t="str">
        <f>IF(Tabla59[[#This Row],[N° Autorización SAG]]&lt;&gt;"",$L$11,"")</f>
        <v/>
      </c>
      <c r="I277" s="55" t="str">
        <f>IF(Tabla59[[#This Row],[Nombre Comercial]]&lt;&gt;"",$L$12,"")</f>
        <v/>
      </c>
      <c r="J277" s="30"/>
      <c r="K277" s="28" t="str">
        <f>IF($J277="","",IFERROR(VLOOKUP($J277,Productos_Autorizados[[Nº SAG]:[NOMBRE COMERCIAL ]],2,FALSE),"El N° de autorización no es correcto"))</f>
        <v/>
      </c>
      <c r="L277" s="23"/>
      <c r="M277" s="23"/>
      <c r="N277" s="23"/>
      <c r="O277" s="23"/>
      <c r="P277" s="23"/>
      <c r="Q277" s="23"/>
      <c r="R277" s="23" t="str">
        <f>+IFERROR(IF(Tabla59[[#This Row],[En Stock a la fecha de la declaracion]]="NO","NO_APLICA",""),"")</f>
        <v/>
      </c>
      <c r="S277" s="23" t="str">
        <f>+IFERROR(IF(Tabla59[[#This Row],[En Stock a la fecha de la declaracion]]="NO","NO_APLICA",""),"")</f>
        <v/>
      </c>
      <c r="T277" s="23" t="str">
        <f>+IFERROR(IF(Tabla59[[#This Row],[En Stock a la fecha de la declaracion]]="NO","NO_APLICA",""),"")</f>
        <v/>
      </c>
      <c r="U277" s="23" t="str">
        <f>+IFERROR(IF(Tabla59[[#This Row],[En Stock a la fecha de la declaracion]]="NO","NO_APLICA",""),"")</f>
        <v/>
      </c>
      <c r="V277" s="23"/>
    </row>
    <row r="278" spans="2:22">
      <c r="B278" s="52" t="str">
        <f>IF(Tabla59[[#This Row],[N° Autorización SAG]]&lt;&gt;"",CONCATENATE($L$13,"-",$N$13),"")</f>
        <v/>
      </c>
      <c r="C278" s="53" t="str">
        <f>IF(Tabla59[[#This Row],[N° Autorización SAG]]&lt;&gt;"",$L$10,"")</f>
        <v/>
      </c>
      <c r="D278" s="53" t="str">
        <f>IF(Tabla59[[#This Row],[N° Autorización SAG]]&lt;&gt;"",$L$7,"")</f>
        <v/>
      </c>
      <c r="E278" s="53" t="str">
        <f>IF(Tabla59[[#This Row],[N° Autorización SAG]]&lt;&gt;"",$L$8,"")</f>
        <v/>
      </c>
      <c r="F278" s="53" t="str">
        <f>IFERROR(IF(Tabla59[[#This Row],[N° Autorización SAG]]&lt;&gt;"",CONCATENATE($L$13,"-",$N$13,"-",$L$8,"-",$L$10),""),"")</f>
        <v/>
      </c>
      <c r="G278" s="52" t="str">
        <f>IF(Tabla59[[#This Row],[N° Autorización SAG]]&lt;&gt;"",$L$6,"")</f>
        <v/>
      </c>
      <c r="H278" s="55" t="str">
        <f>IF(Tabla59[[#This Row],[N° Autorización SAG]]&lt;&gt;"",$L$11,"")</f>
        <v/>
      </c>
      <c r="I278" s="55" t="str">
        <f>IF(Tabla59[[#This Row],[Nombre Comercial]]&lt;&gt;"",$L$12,"")</f>
        <v/>
      </c>
      <c r="J278" s="30"/>
      <c r="K278" s="28" t="str">
        <f>IF($J278="","",IFERROR(VLOOKUP($J278,Productos_Autorizados[[Nº SAG]:[NOMBRE COMERCIAL ]],2,FALSE),"El N° de autorización no es correcto"))</f>
        <v/>
      </c>
      <c r="L278" s="23"/>
      <c r="M278" s="23"/>
      <c r="N278" s="23"/>
      <c r="O278" s="23"/>
      <c r="P278" s="23"/>
      <c r="Q278" s="23"/>
      <c r="R278" s="23" t="str">
        <f>+IFERROR(IF(Tabla59[[#This Row],[En Stock a la fecha de la declaracion]]="NO","NO_APLICA",""),"")</f>
        <v/>
      </c>
      <c r="S278" s="23" t="str">
        <f>+IFERROR(IF(Tabla59[[#This Row],[En Stock a la fecha de la declaracion]]="NO","NO_APLICA",""),"")</f>
        <v/>
      </c>
      <c r="T278" s="23" t="str">
        <f>+IFERROR(IF(Tabla59[[#This Row],[En Stock a la fecha de la declaracion]]="NO","NO_APLICA",""),"")</f>
        <v/>
      </c>
      <c r="U278" s="23" t="str">
        <f>+IFERROR(IF(Tabla59[[#This Row],[En Stock a la fecha de la declaracion]]="NO","NO_APLICA",""),"")</f>
        <v/>
      </c>
      <c r="V278" s="23"/>
    </row>
    <row r="279" spans="2:22">
      <c r="B279" s="52" t="str">
        <f>IF(Tabla59[[#This Row],[N° Autorización SAG]]&lt;&gt;"",CONCATENATE($L$13,"-",$N$13),"")</f>
        <v/>
      </c>
      <c r="C279" s="53" t="str">
        <f>IF(Tabla59[[#This Row],[N° Autorización SAG]]&lt;&gt;"",$L$10,"")</f>
        <v/>
      </c>
      <c r="D279" s="53" t="str">
        <f>IF(Tabla59[[#This Row],[N° Autorización SAG]]&lt;&gt;"",$L$7,"")</f>
        <v/>
      </c>
      <c r="E279" s="53" t="str">
        <f>IF(Tabla59[[#This Row],[N° Autorización SAG]]&lt;&gt;"",$L$8,"")</f>
        <v/>
      </c>
      <c r="F279" s="53" t="str">
        <f>IFERROR(IF(Tabla59[[#This Row],[N° Autorización SAG]]&lt;&gt;"",CONCATENATE($L$13,"-",$N$13,"-",$L$8,"-",$L$10),""),"")</f>
        <v/>
      </c>
      <c r="G279" s="52" t="str">
        <f>IF(Tabla59[[#This Row],[N° Autorización SAG]]&lt;&gt;"",$L$6,"")</f>
        <v/>
      </c>
      <c r="H279" s="55" t="str">
        <f>IF(Tabla59[[#This Row],[N° Autorización SAG]]&lt;&gt;"",$L$11,"")</f>
        <v/>
      </c>
      <c r="I279" s="55" t="str">
        <f>IF(Tabla59[[#This Row],[Nombre Comercial]]&lt;&gt;"",$L$12,"")</f>
        <v/>
      </c>
      <c r="J279" s="30"/>
      <c r="K279" s="28" t="str">
        <f>IF($J279="","",IFERROR(VLOOKUP($J279,Productos_Autorizados[[Nº SAG]:[NOMBRE COMERCIAL ]],2,FALSE),"El N° de autorización no es correcto"))</f>
        <v/>
      </c>
      <c r="L279" s="23"/>
      <c r="M279" s="23"/>
      <c r="N279" s="23"/>
      <c r="O279" s="23"/>
      <c r="P279" s="23"/>
      <c r="Q279" s="23"/>
      <c r="R279" s="23" t="str">
        <f>+IFERROR(IF(Tabla59[[#This Row],[En Stock a la fecha de la declaracion]]="NO","NO_APLICA",""),"")</f>
        <v/>
      </c>
      <c r="S279" s="23" t="str">
        <f>+IFERROR(IF(Tabla59[[#This Row],[En Stock a la fecha de la declaracion]]="NO","NO_APLICA",""),"")</f>
        <v/>
      </c>
      <c r="T279" s="23" t="str">
        <f>+IFERROR(IF(Tabla59[[#This Row],[En Stock a la fecha de la declaracion]]="NO","NO_APLICA",""),"")</f>
        <v/>
      </c>
      <c r="U279" s="23" t="str">
        <f>+IFERROR(IF(Tabla59[[#This Row],[En Stock a la fecha de la declaracion]]="NO","NO_APLICA",""),"")</f>
        <v/>
      </c>
      <c r="V279" s="23"/>
    </row>
    <row r="280" spans="2:22">
      <c r="B280" s="52" t="str">
        <f>IF(Tabla59[[#This Row],[N° Autorización SAG]]&lt;&gt;"",CONCATENATE($L$13,"-",$N$13),"")</f>
        <v/>
      </c>
      <c r="C280" s="53" t="str">
        <f>IF(Tabla59[[#This Row],[N° Autorización SAG]]&lt;&gt;"",$L$10,"")</f>
        <v/>
      </c>
      <c r="D280" s="53" t="str">
        <f>IF(Tabla59[[#This Row],[N° Autorización SAG]]&lt;&gt;"",$L$7,"")</f>
        <v/>
      </c>
      <c r="E280" s="53" t="str">
        <f>IF(Tabla59[[#This Row],[N° Autorización SAG]]&lt;&gt;"",$L$8,"")</f>
        <v/>
      </c>
      <c r="F280" s="53" t="str">
        <f>IFERROR(IF(Tabla59[[#This Row],[N° Autorización SAG]]&lt;&gt;"",CONCATENATE($L$13,"-",$N$13,"-",$L$8,"-",$L$10),""),"")</f>
        <v/>
      </c>
      <c r="G280" s="52" t="str">
        <f>IF(Tabla59[[#This Row],[N° Autorización SAG]]&lt;&gt;"",$L$6,"")</f>
        <v/>
      </c>
      <c r="H280" s="55" t="str">
        <f>IF(Tabla59[[#This Row],[N° Autorización SAG]]&lt;&gt;"",$L$11,"")</f>
        <v/>
      </c>
      <c r="I280" s="55" t="str">
        <f>IF(Tabla59[[#This Row],[Nombre Comercial]]&lt;&gt;"",$L$12,"")</f>
        <v/>
      </c>
      <c r="J280" s="30"/>
      <c r="K280" s="28" t="str">
        <f>IF($J280="","",IFERROR(VLOOKUP($J280,Productos_Autorizados[[Nº SAG]:[NOMBRE COMERCIAL ]],2,FALSE),"El N° de autorización no es correcto"))</f>
        <v/>
      </c>
      <c r="L280" s="23"/>
      <c r="M280" s="23"/>
      <c r="N280" s="23"/>
      <c r="O280" s="23"/>
      <c r="P280" s="23"/>
      <c r="Q280" s="23"/>
      <c r="R280" s="23" t="str">
        <f>+IFERROR(IF(Tabla59[[#This Row],[En Stock a la fecha de la declaracion]]="NO","NO_APLICA",""),"")</f>
        <v/>
      </c>
      <c r="S280" s="23" t="str">
        <f>+IFERROR(IF(Tabla59[[#This Row],[En Stock a la fecha de la declaracion]]="NO","NO_APLICA",""),"")</f>
        <v/>
      </c>
      <c r="T280" s="23" t="str">
        <f>+IFERROR(IF(Tabla59[[#This Row],[En Stock a la fecha de la declaracion]]="NO","NO_APLICA",""),"")</f>
        <v/>
      </c>
      <c r="U280" s="23" t="str">
        <f>+IFERROR(IF(Tabla59[[#This Row],[En Stock a la fecha de la declaracion]]="NO","NO_APLICA",""),"")</f>
        <v/>
      </c>
      <c r="V280" s="23"/>
    </row>
    <row r="281" spans="2:22">
      <c r="B281" s="52" t="str">
        <f>IF(Tabla59[[#This Row],[N° Autorización SAG]]&lt;&gt;"",CONCATENATE($L$13,"-",$N$13),"")</f>
        <v/>
      </c>
      <c r="C281" s="53" t="str">
        <f>IF(Tabla59[[#This Row],[N° Autorización SAG]]&lt;&gt;"",$L$10,"")</f>
        <v/>
      </c>
      <c r="D281" s="53" t="str">
        <f>IF(Tabla59[[#This Row],[N° Autorización SAG]]&lt;&gt;"",$L$7,"")</f>
        <v/>
      </c>
      <c r="E281" s="53" t="str">
        <f>IF(Tabla59[[#This Row],[N° Autorización SAG]]&lt;&gt;"",$L$8,"")</f>
        <v/>
      </c>
      <c r="F281" s="53" t="str">
        <f>IFERROR(IF(Tabla59[[#This Row],[N° Autorización SAG]]&lt;&gt;"",CONCATENATE($L$13,"-",$N$13,"-",$L$8,"-",$L$10),""),"")</f>
        <v/>
      </c>
      <c r="G281" s="52" t="str">
        <f>IF(Tabla59[[#This Row],[N° Autorización SAG]]&lt;&gt;"",$L$6,"")</f>
        <v/>
      </c>
      <c r="H281" s="55" t="str">
        <f>IF(Tabla59[[#This Row],[N° Autorización SAG]]&lt;&gt;"",$L$11,"")</f>
        <v/>
      </c>
      <c r="I281" s="55" t="str">
        <f>IF(Tabla59[[#This Row],[Nombre Comercial]]&lt;&gt;"",$L$12,"")</f>
        <v/>
      </c>
      <c r="J281" s="30"/>
      <c r="K281" s="28" t="str">
        <f>IF($J281="","",IFERROR(VLOOKUP($J281,Productos_Autorizados[[Nº SAG]:[NOMBRE COMERCIAL ]],2,FALSE),"El N° de autorización no es correcto"))</f>
        <v/>
      </c>
      <c r="L281" s="23"/>
      <c r="M281" s="23"/>
      <c r="N281" s="23"/>
      <c r="O281" s="23"/>
      <c r="P281" s="23"/>
      <c r="Q281" s="23"/>
      <c r="R281" s="23" t="str">
        <f>+IFERROR(IF(Tabla59[[#This Row],[En Stock a la fecha de la declaracion]]="NO","NO_APLICA",""),"")</f>
        <v/>
      </c>
      <c r="S281" s="23" t="str">
        <f>+IFERROR(IF(Tabla59[[#This Row],[En Stock a la fecha de la declaracion]]="NO","NO_APLICA",""),"")</f>
        <v/>
      </c>
      <c r="T281" s="23" t="str">
        <f>+IFERROR(IF(Tabla59[[#This Row],[En Stock a la fecha de la declaracion]]="NO","NO_APLICA",""),"")</f>
        <v/>
      </c>
      <c r="U281" s="23" t="str">
        <f>+IFERROR(IF(Tabla59[[#This Row],[En Stock a la fecha de la declaracion]]="NO","NO_APLICA",""),"")</f>
        <v/>
      </c>
      <c r="V281" s="23"/>
    </row>
    <row r="282" spans="2:22">
      <c r="B282" s="52" t="str">
        <f>IF(Tabla59[[#This Row],[N° Autorización SAG]]&lt;&gt;"",CONCATENATE($L$13,"-",$N$13),"")</f>
        <v/>
      </c>
      <c r="C282" s="53" t="str">
        <f>IF(Tabla59[[#This Row],[N° Autorización SAG]]&lt;&gt;"",$L$10,"")</f>
        <v/>
      </c>
      <c r="D282" s="53" t="str">
        <f>IF(Tabla59[[#This Row],[N° Autorización SAG]]&lt;&gt;"",$L$7,"")</f>
        <v/>
      </c>
      <c r="E282" s="53" t="str">
        <f>IF(Tabla59[[#This Row],[N° Autorización SAG]]&lt;&gt;"",$L$8,"")</f>
        <v/>
      </c>
      <c r="F282" s="53" t="str">
        <f>IFERROR(IF(Tabla59[[#This Row],[N° Autorización SAG]]&lt;&gt;"",CONCATENATE($L$13,"-",$N$13,"-",$L$8,"-",$L$10),""),"")</f>
        <v/>
      </c>
      <c r="G282" s="52" t="str">
        <f>IF(Tabla59[[#This Row],[N° Autorización SAG]]&lt;&gt;"",$L$6,"")</f>
        <v/>
      </c>
      <c r="H282" s="55" t="str">
        <f>IF(Tabla59[[#This Row],[N° Autorización SAG]]&lt;&gt;"",$L$11,"")</f>
        <v/>
      </c>
      <c r="I282" s="55" t="str">
        <f>IF(Tabla59[[#This Row],[Nombre Comercial]]&lt;&gt;"",$L$12,"")</f>
        <v/>
      </c>
      <c r="J282" s="30"/>
      <c r="K282" s="28" t="str">
        <f>IF($J282="","",IFERROR(VLOOKUP($J282,Productos_Autorizados[[Nº SAG]:[NOMBRE COMERCIAL ]],2,FALSE),"El N° de autorización no es correcto"))</f>
        <v/>
      </c>
      <c r="L282" s="23"/>
      <c r="M282" s="23"/>
      <c r="N282" s="23"/>
      <c r="O282" s="23"/>
      <c r="P282" s="23"/>
      <c r="Q282" s="23"/>
      <c r="R282" s="23" t="str">
        <f>+IFERROR(IF(Tabla59[[#This Row],[En Stock a la fecha de la declaracion]]="NO","NO_APLICA",""),"")</f>
        <v/>
      </c>
      <c r="S282" s="23" t="str">
        <f>+IFERROR(IF(Tabla59[[#This Row],[En Stock a la fecha de la declaracion]]="NO","NO_APLICA",""),"")</f>
        <v/>
      </c>
      <c r="T282" s="23" t="str">
        <f>+IFERROR(IF(Tabla59[[#This Row],[En Stock a la fecha de la declaracion]]="NO","NO_APLICA",""),"")</f>
        <v/>
      </c>
      <c r="U282" s="23" t="str">
        <f>+IFERROR(IF(Tabla59[[#This Row],[En Stock a la fecha de la declaracion]]="NO","NO_APLICA",""),"")</f>
        <v/>
      </c>
      <c r="V282" s="23"/>
    </row>
    <row r="283" spans="2:22">
      <c r="B283" s="52" t="str">
        <f>IF(Tabla59[[#This Row],[N° Autorización SAG]]&lt;&gt;"",CONCATENATE($L$13,"-",$N$13),"")</f>
        <v/>
      </c>
      <c r="C283" s="53" t="str">
        <f>IF(Tabla59[[#This Row],[N° Autorización SAG]]&lt;&gt;"",$L$10,"")</f>
        <v/>
      </c>
      <c r="D283" s="53" t="str">
        <f>IF(Tabla59[[#This Row],[N° Autorización SAG]]&lt;&gt;"",$L$7,"")</f>
        <v/>
      </c>
      <c r="E283" s="53" t="str">
        <f>IF(Tabla59[[#This Row],[N° Autorización SAG]]&lt;&gt;"",$L$8,"")</f>
        <v/>
      </c>
      <c r="F283" s="53" t="str">
        <f>IFERROR(IF(Tabla59[[#This Row],[N° Autorización SAG]]&lt;&gt;"",CONCATENATE($L$13,"-",$N$13,"-",$L$8,"-",$L$10),""),"")</f>
        <v/>
      </c>
      <c r="G283" s="52" t="str">
        <f>IF(Tabla59[[#This Row],[N° Autorización SAG]]&lt;&gt;"",$L$6,"")</f>
        <v/>
      </c>
      <c r="H283" s="55" t="str">
        <f>IF(Tabla59[[#This Row],[N° Autorización SAG]]&lt;&gt;"",$L$11,"")</f>
        <v/>
      </c>
      <c r="I283" s="55" t="str">
        <f>IF(Tabla59[[#This Row],[Nombre Comercial]]&lt;&gt;"",$L$12,"")</f>
        <v/>
      </c>
      <c r="J283" s="30"/>
      <c r="K283" s="28" t="str">
        <f>IF($J283="","",IFERROR(VLOOKUP($J283,Productos_Autorizados[[Nº SAG]:[NOMBRE COMERCIAL ]],2,FALSE),"El N° de autorización no es correcto"))</f>
        <v/>
      </c>
      <c r="L283" s="23"/>
      <c r="M283" s="23"/>
      <c r="N283" s="23"/>
      <c r="O283" s="23"/>
      <c r="P283" s="23"/>
      <c r="Q283" s="23"/>
      <c r="R283" s="23" t="str">
        <f>+IFERROR(IF(Tabla59[[#This Row],[En Stock a la fecha de la declaracion]]="NO","NO_APLICA",""),"")</f>
        <v/>
      </c>
      <c r="S283" s="23" t="str">
        <f>+IFERROR(IF(Tabla59[[#This Row],[En Stock a la fecha de la declaracion]]="NO","NO_APLICA",""),"")</f>
        <v/>
      </c>
      <c r="T283" s="23" t="str">
        <f>+IFERROR(IF(Tabla59[[#This Row],[En Stock a la fecha de la declaracion]]="NO","NO_APLICA",""),"")</f>
        <v/>
      </c>
      <c r="U283" s="23" t="str">
        <f>+IFERROR(IF(Tabla59[[#This Row],[En Stock a la fecha de la declaracion]]="NO","NO_APLICA",""),"")</f>
        <v/>
      </c>
      <c r="V283" s="23"/>
    </row>
    <row r="284" spans="2:22">
      <c r="B284" s="52" t="str">
        <f>IF(Tabla59[[#This Row],[N° Autorización SAG]]&lt;&gt;"",CONCATENATE($L$13,"-",$N$13),"")</f>
        <v/>
      </c>
      <c r="C284" s="53" t="str">
        <f>IF(Tabla59[[#This Row],[N° Autorización SAG]]&lt;&gt;"",$L$10,"")</f>
        <v/>
      </c>
      <c r="D284" s="53" t="str">
        <f>IF(Tabla59[[#This Row],[N° Autorización SAG]]&lt;&gt;"",$L$7,"")</f>
        <v/>
      </c>
      <c r="E284" s="53" t="str">
        <f>IF(Tabla59[[#This Row],[N° Autorización SAG]]&lt;&gt;"",$L$8,"")</f>
        <v/>
      </c>
      <c r="F284" s="53" t="str">
        <f>IFERROR(IF(Tabla59[[#This Row],[N° Autorización SAG]]&lt;&gt;"",CONCATENATE($L$13,"-",$N$13,"-",$L$8,"-",$L$10),""),"")</f>
        <v/>
      </c>
      <c r="G284" s="52" t="str">
        <f>IF(Tabla59[[#This Row],[N° Autorización SAG]]&lt;&gt;"",$L$6,"")</f>
        <v/>
      </c>
      <c r="H284" s="55" t="str">
        <f>IF(Tabla59[[#This Row],[N° Autorización SAG]]&lt;&gt;"",$L$11,"")</f>
        <v/>
      </c>
      <c r="I284" s="55" t="str">
        <f>IF(Tabla59[[#This Row],[Nombre Comercial]]&lt;&gt;"",$L$12,"")</f>
        <v/>
      </c>
      <c r="J284" s="30"/>
      <c r="K284" s="28" t="str">
        <f>IF($J284="","",IFERROR(VLOOKUP($J284,Productos_Autorizados[[Nº SAG]:[NOMBRE COMERCIAL ]],2,FALSE),"El N° de autorización no es correcto"))</f>
        <v/>
      </c>
      <c r="L284" s="23"/>
      <c r="M284" s="23"/>
      <c r="N284" s="23"/>
      <c r="O284" s="23"/>
      <c r="P284" s="23"/>
      <c r="Q284" s="23"/>
      <c r="R284" s="23" t="str">
        <f>+IFERROR(IF(Tabla59[[#This Row],[En Stock a la fecha de la declaracion]]="NO","NO_APLICA",""),"")</f>
        <v/>
      </c>
      <c r="S284" s="23" t="str">
        <f>+IFERROR(IF(Tabla59[[#This Row],[En Stock a la fecha de la declaracion]]="NO","NO_APLICA",""),"")</f>
        <v/>
      </c>
      <c r="T284" s="23" t="str">
        <f>+IFERROR(IF(Tabla59[[#This Row],[En Stock a la fecha de la declaracion]]="NO","NO_APLICA",""),"")</f>
        <v/>
      </c>
      <c r="U284" s="23" t="str">
        <f>+IFERROR(IF(Tabla59[[#This Row],[En Stock a la fecha de la declaracion]]="NO","NO_APLICA",""),"")</f>
        <v/>
      </c>
      <c r="V284" s="23"/>
    </row>
    <row r="285" spans="2:22">
      <c r="B285" s="52" t="str">
        <f>IF(Tabla59[[#This Row],[N° Autorización SAG]]&lt;&gt;"",CONCATENATE($L$13,"-",$N$13),"")</f>
        <v/>
      </c>
      <c r="C285" s="53" t="str">
        <f>IF(Tabla59[[#This Row],[N° Autorización SAG]]&lt;&gt;"",$L$10,"")</f>
        <v/>
      </c>
      <c r="D285" s="53" t="str">
        <f>IF(Tabla59[[#This Row],[N° Autorización SAG]]&lt;&gt;"",$L$7,"")</f>
        <v/>
      </c>
      <c r="E285" s="53" t="str">
        <f>IF(Tabla59[[#This Row],[N° Autorización SAG]]&lt;&gt;"",$L$8,"")</f>
        <v/>
      </c>
      <c r="F285" s="53" t="str">
        <f>IFERROR(IF(Tabla59[[#This Row],[N° Autorización SAG]]&lt;&gt;"",CONCATENATE($L$13,"-",$N$13,"-",$L$8,"-",$L$10),""),"")</f>
        <v/>
      </c>
      <c r="G285" s="52" t="str">
        <f>IF(Tabla59[[#This Row],[N° Autorización SAG]]&lt;&gt;"",$L$6,"")</f>
        <v/>
      </c>
      <c r="H285" s="55" t="str">
        <f>IF(Tabla59[[#This Row],[N° Autorización SAG]]&lt;&gt;"",$L$11,"")</f>
        <v/>
      </c>
      <c r="I285" s="55" t="str">
        <f>IF(Tabla59[[#This Row],[Nombre Comercial]]&lt;&gt;"",$L$12,"")</f>
        <v/>
      </c>
      <c r="J285" s="30"/>
      <c r="K285" s="28" t="str">
        <f>IF($J285="","",IFERROR(VLOOKUP($J285,Productos_Autorizados[[Nº SAG]:[NOMBRE COMERCIAL ]],2,FALSE),"El N° de autorización no es correcto"))</f>
        <v/>
      </c>
      <c r="L285" s="23"/>
      <c r="M285" s="23"/>
      <c r="N285" s="23"/>
      <c r="O285" s="23"/>
      <c r="P285" s="23"/>
      <c r="Q285" s="23"/>
      <c r="R285" s="23" t="str">
        <f>+IFERROR(IF(Tabla59[[#This Row],[En Stock a la fecha de la declaracion]]="NO","NO_APLICA",""),"")</f>
        <v/>
      </c>
      <c r="S285" s="23" t="str">
        <f>+IFERROR(IF(Tabla59[[#This Row],[En Stock a la fecha de la declaracion]]="NO","NO_APLICA",""),"")</f>
        <v/>
      </c>
      <c r="T285" s="23" t="str">
        <f>+IFERROR(IF(Tabla59[[#This Row],[En Stock a la fecha de la declaracion]]="NO","NO_APLICA",""),"")</f>
        <v/>
      </c>
      <c r="U285" s="23" t="str">
        <f>+IFERROR(IF(Tabla59[[#This Row],[En Stock a la fecha de la declaracion]]="NO","NO_APLICA",""),"")</f>
        <v/>
      </c>
      <c r="V285" s="23"/>
    </row>
    <row r="286" spans="2:22">
      <c r="B286" s="52" t="str">
        <f>IF(Tabla59[[#This Row],[N° Autorización SAG]]&lt;&gt;"",CONCATENATE($L$13,"-",$N$13),"")</f>
        <v/>
      </c>
      <c r="C286" s="53" t="str">
        <f>IF(Tabla59[[#This Row],[N° Autorización SAG]]&lt;&gt;"",$L$10,"")</f>
        <v/>
      </c>
      <c r="D286" s="53" t="str">
        <f>IF(Tabla59[[#This Row],[N° Autorización SAG]]&lt;&gt;"",$L$7,"")</f>
        <v/>
      </c>
      <c r="E286" s="53" t="str">
        <f>IF(Tabla59[[#This Row],[N° Autorización SAG]]&lt;&gt;"",$L$8,"")</f>
        <v/>
      </c>
      <c r="F286" s="53" t="str">
        <f>IFERROR(IF(Tabla59[[#This Row],[N° Autorización SAG]]&lt;&gt;"",CONCATENATE($L$13,"-",$N$13,"-",$L$8,"-",$L$10),""),"")</f>
        <v/>
      </c>
      <c r="G286" s="52" t="str">
        <f>IF(Tabla59[[#This Row],[N° Autorización SAG]]&lt;&gt;"",$L$6,"")</f>
        <v/>
      </c>
      <c r="H286" s="55" t="str">
        <f>IF(Tabla59[[#This Row],[N° Autorización SAG]]&lt;&gt;"",$L$11,"")</f>
        <v/>
      </c>
      <c r="I286" s="55" t="str">
        <f>IF(Tabla59[[#This Row],[Nombre Comercial]]&lt;&gt;"",$L$12,"")</f>
        <v/>
      </c>
      <c r="J286" s="30"/>
      <c r="K286" s="28" t="str">
        <f>IF($J286="","",IFERROR(VLOOKUP($J286,Productos_Autorizados[[Nº SAG]:[NOMBRE COMERCIAL ]],2,FALSE),"El N° de autorización no es correcto"))</f>
        <v/>
      </c>
      <c r="L286" s="23"/>
      <c r="M286" s="23"/>
      <c r="N286" s="23"/>
      <c r="O286" s="23"/>
      <c r="P286" s="23"/>
      <c r="Q286" s="23"/>
      <c r="R286" s="23" t="str">
        <f>+IFERROR(IF(Tabla59[[#This Row],[En Stock a la fecha de la declaracion]]="NO","NO_APLICA",""),"")</f>
        <v/>
      </c>
      <c r="S286" s="23" t="str">
        <f>+IFERROR(IF(Tabla59[[#This Row],[En Stock a la fecha de la declaracion]]="NO","NO_APLICA",""),"")</f>
        <v/>
      </c>
      <c r="T286" s="23" t="str">
        <f>+IFERROR(IF(Tabla59[[#This Row],[En Stock a la fecha de la declaracion]]="NO","NO_APLICA",""),"")</f>
        <v/>
      </c>
      <c r="U286" s="23" t="str">
        <f>+IFERROR(IF(Tabla59[[#This Row],[En Stock a la fecha de la declaracion]]="NO","NO_APLICA",""),"")</f>
        <v/>
      </c>
      <c r="V286" s="23"/>
    </row>
    <row r="287" spans="2:22">
      <c r="B287" s="52" t="str">
        <f>IF(Tabla59[[#This Row],[N° Autorización SAG]]&lt;&gt;"",CONCATENATE($L$13,"-",$N$13),"")</f>
        <v/>
      </c>
      <c r="C287" s="53" t="str">
        <f>IF(Tabla59[[#This Row],[N° Autorización SAG]]&lt;&gt;"",$L$10,"")</f>
        <v/>
      </c>
      <c r="D287" s="53" t="str">
        <f>IF(Tabla59[[#This Row],[N° Autorización SAG]]&lt;&gt;"",$L$7,"")</f>
        <v/>
      </c>
      <c r="E287" s="53" t="str">
        <f>IF(Tabla59[[#This Row],[N° Autorización SAG]]&lt;&gt;"",$L$8,"")</f>
        <v/>
      </c>
      <c r="F287" s="53" t="str">
        <f>IFERROR(IF(Tabla59[[#This Row],[N° Autorización SAG]]&lt;&gt;"",CONCATENATE($L$13,"-",$N$13,"-",$L$8,"-",$L$10),""),"")</f>
        <v/>
      </c>
      <c r="G287" s="52" t="str">
        <f>IF(Tabla59[[#This Row],[N° Autorización SAG]]&lt;&gt;"",$L$6,"")</f>
        <v/>
      </c>
      <c r="H287" s="55" t="str">
        <f>IF(Tabla59[[#This Row],[N° Autorización SAG]]&lt;&gt;"",$L$11,"")</f>
        <v/>
      </c>
      <c r="I287" s="55" t="str">
        <f>IF(Tabla59[[#This Row],[Nombre Comercial]]&lt;&gt;"",$L$12,"")</f>
        <v/>
      </c>
      <c r="J287" s="30"/>
      <c r="K287" s="28" t="str">
        <f>IF($J287="","",IFERROR(VLOOKUP($J287,Productos_Autorizados[[Nº SAG]:[NOMBRE COMERCIAL ]],2,FALSE),"El N° de autorización no es correcto"))</f>
        <v/>
      </c>
      <c r="L287" s="23"/>
      <c r="M287" s="23"/>
      <c r="N287" s="23"/>
      <c r="O287" s="23"/>
      <c r="P287" s="23"/>
      <c r="Q287" s="23"/>
      <c r="R287" s="23" t="str">
        <f>+IFERROR(IF(Tabla59[[#This Row],[En Stock a la fecha de la declaracion]]="NO","NO_APLICA",""),"")</f>
        <v/>
      </c>
      <c r="S287" s="23" t="str">
        <f>+IFERROR(IF(Tabla59[[#This Row],[En Stock a la fecha de la declaracion]]="NO","NO_APLICA",""),"")</f>
        <v/>
      </c>
      <c r="T287" s="23" t="str">
        <f>+IFERROR(IF(Tabla59[[#This Row],[En Stock a la fecha de la declaracion]]="NO","NO_APLICA",""),"")</f>
        <v/>
      </c>
      <c r="U287" s="23" t="str">
        <f>+IFERROR(IF(Tabla59[[#This Row],[En Stock a la fecha de la declaracion]]="NO","NO_APLICA",""),"")</f>
        <v/>
      </c>
      <c r="V287" s="23"/>
    </row>
    <row r="288" spans="2:22">
      <c r="B288" s="52" t="str">
        <f>IF(Tabla59[[#This Row],[N° Autorización SAG]]&lt;&gt;"",CONCATENATE($L$13,"-",$N$13),"")</f>
        <v/>
      </c>
      <c r="C288" s="53" t="str">
        <f>IF(Tabla59[[#This Row],[N° Autorización SAG]]&lt;&gt;"",$L$10,"")</f>
        <v/>
      </c>
      <c r="D288" s="53" t="str">
        <f>IF(Tabla59[[#This Row],[N° Autorización SAG]]&lt;&gt;"",$L$7,"")</f>
        <v/>
      </c>
      <c r="E288" s="53" t="str">
        <f>IF(Tabla59[[#This Row],[N° Autorización SAG]]&lt;&gt;"",$L$8,"")</f>
        <v/>
      </c>
      <c r="F288" s="53" t="str">
        <f>IFERROR(IF(Tabla59[[#This Row],[N° Autorización SAG]]&lt;&gt;"",CONCATENATE($L$13,"-",$N$13,"-",$L$8,"-",$L$10),""),"")</f>
        <v/>
      </c>
      <c r="G288" s="52" t="str">
        <f>IF(Tabla59[[#This Row],[N° Autorización SAG]]&lt;&gt;"",$L$6,"")</f>
        <v/>
      </c>
      <c r="H288" s="55" t="str">
        <f>IF(Tabla59[[#This Row],[N° Autorización SAG]]&lt;&gt;"",$L$11,"")</f>
        <v/>
      </c>
      <c r="I288" s="55" t="str">
        <f>IF(Tabla59[[#This Row],[Nombre Comercial]]&lt;&gt;"",$L$12,"")</f>
        <v/>
      </c>
      <c r="J288" s="30"/>
      <c r="K288" s="28" t="str">
        <f>IF($J288="","",IFERROR(VLOOKUP($J288,Productos_Autorizados[[Nº SAG]:[NOMBRE COMERCIAL ]],2,FALSE),"El N° de autorización no es correcto"))</f>
        <v/>
      </c>
      <c r="L288" s="23"/>
      <c r="M288" s="23"/>
      <c r="N288" s="23"/>
      <c r="O288" s="23"/>
      <c r="P288" s="23"/>
      <c r="Q288" s="23"/>
      <c r="R288" s="23" t="str">
        <f>+IFERROR(IF(Tabla59[[#This Row],[En Stock a la fecha de la declaracion]]="NO","NO_APLICA",""),"")</f>
        <v/>
      </c>
      <c r="S288" s="23" t="str">
        <f>+IFERROR(IF(Tabla59[[#This Row],[En Stock a la fecha de la declaracion]]="NO","NO_APLICA",""),"")</f>
        <v/>
      </c>
      <c r="T288" s="23" t="str">
        <f>+IFERROR(IF(Tabla59[[#This Row],[En Stock a la fecha de la declaracion]]="NO","NO_APLICA",""),"")</f>
        <v/>
      </c>
      <c r="U288" s="23" t="str">
        <f>+IFERROR(IF(Tabla59[[#This Row],[En Stock a la fecha de la declaracion]]="NO","NO_APLICA",""),"")</f>
        <v/>
      </c>
      <c r="V288" s="23"/>
    </row>
    <row r="289" spans="2:22">
      <c r="B289" s="52" t="str">
        <f>IF(Tabla59[[#This Row],[N° Autorización SAG]]&lt;&gt;"",CONCATENATE($L$13,"-",$N$13),"")</f>
        <v/>
      </c>
      <c r="C289" s="53" t="str">
        <f>IF(Tabla59[[#This Row],[N° Autorización SAG]]&lt;&gt;"",$L$10,"")</f>
        <v/>
      </c>
      <c r="D289" s="53" t="str">
        <f>IF(Tabla59[[#This Row],[N° Autorización SAG]]&lt;&gt;"",$L$7,"")</f>
        <v/>
      </c>
      <c r="E289" s="53" t="str">
        <f>IF(Tabla59[[#This Row],[N° Autorización SAG]]&lt;&gt;"",$L$8,"")</f>
        <v/>
      </c>
      <c r="F289" s="53" t="str">
        <f>IFERROR(IF(Tabla59[[#This Row],[N° Autorización SAG]]&lt;&gt;"",CONCATENATE($L$13,"-",$N$13,"-",$L$8,"-",$L$10),""),"")</f>
        <v/>
      </c>
      <c r="G289" s="52" t="str">
        <f>IF(Tabla59[[#This Row],[N° Autorización SAG]]&lt;&gt;"",$L$6,"")</f>
        <v/>
      </c>
      <c r="H289" s="55" t="str">
        <f>IF(Tabla59[[#This Row],[N° Autorización SAG]]&lt;&gt;"",$L$11,"")</f>
        <v/>
      </c>
      <c r="I289" s="55" t="str">
        <f>IF(Tabla59[[#This Row],[Nombre Comercial]]&lt;&gt;"",$L$12,"")</f>
        <v/>
      </c>
      <c r="J289" s="30"/>
      <c r="K289" s="28" t="str">
        <f>IF($J289="","",IFERROR(VLOOKUP($J289,Productos_Autorizados[[Nº SAG]:[NOMBRE COMERCIAL ]],2,FALSE),"El N° de autorización no es correcto"))</f>
        <v/>
      </c>
      <c r="L289" s="23"/>
      <c r="M289" s="23"/>
      <c r="N289" s="23"/>
      <c r="O289" s="23"/>
      <c r="P289" s="23"/>
      <c r="Q289" s="23"/>
      <c r="R289" s="23" t="str">
        <f>+IFERROR(IF(Tabla59[[#This Row],[En Stock a la fecha de la declaracion]]="NO","NO_APLICA",""),"")</f>
        <v/>
      </c>
      <c r="S289" s="23" t="str">
        <f>+IFERROR(IF(Tabla59[[#This Row],[En Stock a la fecha de la declaracion]]="NO","NO_APLICA",""),"")</f>
        <v/>
      </c>
      <c r="T289" s="23" t="str">
        <f>+IFERROR(IF(Tabla59[[#This Row],[En Stock a la fecha de la declaracion]]="NO","NO_APLICA",""),"")</f>
        <v/>
      </c>
      <c r="U289" s="23" t="str">
        <f>+IFERROR(IF(Tabla59[[#This Row],[En Stock a la fecha de la declaracion]]="NO","NO_APLICA",""),"")</f>
        <v/>
      </c>
      <c r="V289" s="23"/>
    </row>
    <row r="290" spans="2:22">
      <c r="B290" s="52" t="str">
        <f>IF(Tabla59[[#This Row],[N° Autorización SAG]]&lt;&gt;"",CONCATENATE($L$13,"-",$N$13),"")</f>
        <v/>
      </c>
      <c r="C290" s="53" t="str">
        <f>IF(Tabla59[[#This Row],[N° Autorización SAG]]&lt;&gt;"",$L$10,"")</f>
        <v/>
      </c>
      <c r="D290" s="53" t="str">
        <f>IF(Tabla59[[#This Row],[N° Autorización SAG]]&lt;&gt;"",$L$7,"")</f>
        <v/>
      </c>
      <c r="E290" s="53" t="str">
        <f>IF(Tabla59[[#This Row],[N° Autorización SAG]]&lt;&gt;"",$L$8,"")</f>
        <v/>
      </c>
      <c r="F290" s="53" t="str">
        <f>IFERROR(IF(Tabla59[[#This Row],[N° Autorización SAG]]&lt;&gt;"",CONCATENATE($L$13,"-",$N$13,"-",$L$8,"-",$L$10),""),"")</f>
        <v/>
      </c>
      <c r="G290" s="52" t="str">
        <f>IF(Tabla59[[#This Row],[N° Autorización SAG]]&lt;&gt;"",$L$6,"")</f>
        <v/>
      </c>
      <c r="H290" s="55" t="str">
        <f>IF(Tabla59[[#This Row],[N° Autorización SAG]]&lt;&gt;"",$L$11,"")</f>
        <v/>
      </c>
      <c r="I290" s="55" t="str">
        <f>IF(Tabla59[[#This Row],[Nombre Comercial]]&lt;&gt;"",$L$12,"")</f>
        <v/>
      </c>
      <c r="J290" s="30"/>
      <c r="K290" s="28" t="str">
        <f>IF($J290="","",IFERROR(VLOOKUP($J290,Productos_Autorizados[[Nº SAG]:[NOMBRE COMERCIAL ]],2,FALSE),"El N° de autorización no es correcto"))</f>
        <v/>
      </c>
      <c r="L290" s="23"/>
      <c r="M290" s="23"/>
      <c r="N290" s="23"/>
      <c r="O290" s="23"/>
      <c r="P290" s="23"/>
      <c r="Q290" s="23"/>
      <c r="R290" s="23" t="str">
        <f>+IFERROR(IF(Tabla59[[#This Row],[En Stock a la fecha de la declaracion]]="NO","NO_APLICA",""),"")</f>
        <v/>
      </c>
      <c r="S290" s="23" t="str">
        <f>+IFERROR(IF(Tabla59[[#This Row],[En Stock a la fecha de la declaracion]]="NO","NO_APLICA",""),"")</f>
        <v/>
      </c>
      <c r="T290" s="23" t="str">
        <f>+IFERROR(IF(Tabla59[[#This Row],[En Stock a la fecha de la declaracion]]="NO","NO_APLICA",""),"")</f>
        <v/>
      </c>
      <c r="U290" s="23" t="str">
        <f>+IFERROR(IF(Tabla59[[#This Row],[En Stock a la fecha de la declaracion]]="NO","NO_APLICA",""),"")</f>
        <v/>
      </c>
      <c r="V290" s="23"/>
    </row>
    <row r="291" spans="2:22">
      <c r="B291" s="52" t="str">
        <f>IF(Tabla59[[#This Row],[N° Autorización SAG]]&lt;&gt;"",CONCATENATE($L$13,"-",$N$13),"")</f>
        <v/>
      </c>
      <c r="C291" s="53" t="str">
        <f>IF(Tabla59[[#This Row],[N° Autorización SAG]]&lt;&gt;"",$L$10,"")</f>
        <v/>
      </c>
      <c r="D291" s="53" t="str">
        <f>IF(Tabla59[[#This Row],[N° Autorización SAG]]&lt;&gt;"",$L$7,"")</f>
        <v/>
      </c>
      <c r="E291" s="53" t="str">
        <f>IF(Tabla59[[#This Row],[N° Autorización SAG]]&lt;&gt;"",$L$8,"")</f>
        <v/>
      </c>
      <c r="F291" s="53" t="str">
        <f>IFERROR(IF(Tabla59[[#This Row],[N° Autorización SAG]]&lt;&gt;"",CONCATENATE($L$13,"-",$N$13,"-",$L$8,"-",$L$10),""),"")</f>
        <v/>
      </c>
      <c r="G291" s="52" t="str">
        <f>IF(Tabla59[[#This Row],[N° Autorización SAG]]&lt;&gt;"",$L$6,"")</f>
        <v/>
      </c>
      <c r="H291" s="55" t="str">
        <f>IF(Tabla59[[#This Row],[N° Autorización SAG]]&lt;&gt;"",$L$11,"")</f>
        <v/>
      </c>
      <c r="I291" s="55" t="str">
        <f>IF(Tabla59[[#This Row],[Nombre Comercial]]&lt;&gt;"",$L$12,"")</f>
        <v/>
      </c>
      <c r="J291" s="30"/>
      <c r="K291" s="28" t="str">
        <f>IF($J291="","",IFERROR(VLOOKUP($J291,Productos_Autorizados[[Nº SAG]:[NOMBRE COMERCIAL ]],2,FALSE),"El N° de autorización no es correcto"))</f>
        <v/>
      </c>
      <c r="L291" s="23"/>
      <c r="M291" s="23"/>
      <c r="N291" s="23"/>
      <c r="O291" s="23"/>
      <c r="P291" s="23"/>
      <c r="Q291" s="23"/>
      <c r="R291" s="23" t="str">
        <f>+IFERROR(IF(Tabla59[[#This Row],[En Stock a la fecha de la declaracion]]="NO","NO_APLICA",""),"")</f>
        <v/>
      </c>
      <c r="S291" s="23" t="str">
        <f>+IFERROR(IF(Tabla59[[#This Row],[En Stock a la fecha de la declaracion]]="NO","NO_APLICA",""),"")</f>
        <v/>
      </c>
      <c r="T291" s="23" t="str">
        <f>+IFERROR(IF(Tabla59[[#This Row],[En Stock a la fecha de la declaracion]]="NO","NO_APLICA",""),"")</f>
        <v/>
      </c>
      <c r="U291" s="23" t="str">
        <f>+IFERROR(IF(Tabla59[[#This Row],[En Stock a la fecha de la declaracion]]="NO","NO_APLICA",""),"")</f>
        <v/>
      </c>
      <c r="V291" s="23"/>
    </row>
    <row r="292" spans="2:22">
      <c r="B292" s="52" t="str">
        <f>IF(Tabla59[[#This Row],[N° Autorización SAG]]&lt;&gt;"",CONCATENATE($L$13,"-",$N$13),"")</f>
        <v/>
      </c>
      <c r="C292" s="53" t="str">
        <f>IF(Tabla59[[#This Row],[N° Autorización SAG]]&lt;&gt;"",$L$10,"")</f>
        <v/>
      </c>
      <c r="D292" s="53" t="str">
        <f>IF(Tabla59[[#This Row],[N° Autorización SAG]]&lt;&gt;"",$L$7,"")</f>
        <v/>
      </c>
      <c r="E292" s="53" t="str">
        <f>IF(Tabla59[[#This Row],[N° Autorización SAG]]&lt;&gt;"",$L$8,"")</f>
        <v/>
      </c>
      <c r="F292" s="53" t="str">
        <f>IFERROR(IF(Tabla59[[#This Row],[N° Autorización SAG]]&lt;&gt;"",CONCATENATE($L$13,"-",$N$13,"-",$L$8,"-",$L$10),""),"")</f>
        <v/>
      </c>
      <c r="G292" s="52" t="str">
        <f>IF(Tabla59[[#This Row],[N° Autorización SAG]]&lt;&gt;"",$L$6,"")</f>
        <v/>
      </c>
      <c r="H292" s="55" t="str">
        <f>IF(Tabla59[[#This Row],[N° Autorización SAG]]&lt;&gt;"",$L$11,"")</f>
        <v/>
      </c>
      <c r="I292" s="55" t="str">
        <f>IF(Tabla59[[#This Row],[Nombre Comercial]]&lt;&gt;"",$L$12,"")</f>
        <v/>
      </c>
      <c r="J292" s="30"/>
      <c r="K292" s="28" t="str">
        <f>IF($J292="","",IFERROR(VLOOKUP($J292,Productos_Autorizados[[Nº SAG]:[NOMBRE COMERCIAL ]],2,FALSE),"El N° de autorización no es correcto"))</f>
        <v/>
      </c>
      <c r="L292" s="23"/>
      <c r="M292" s="23"/>
      <c r="N292" s="23"/>
      <c r="O292" s="23"/>
      <c r="P292" s="23"/>
      <c r="Q292" s="23"/>
      <c r="R292" s="23" t="str">
        <f>+IFERROR(IF(Tabla59[[#This Row],[En Stock a la fecha de la declaracion]]="NO","NO_APLICA",""),"")</f>
        <v/>
      </c>
      <c r="S292" s="23" t="str">
        <f>+IFERROR(IF(Tabla59[[#This Row],[En Stock a la fecha de la declaracion]]="NO","NO_APLICA",""),"")</f>
        <v/>
      </c>
      <c r="T292" s="23" t="str">
        <f>+IFERROR(IF(Tabla59[[#This Row],[En Stock a la fecha de la declaracion]]="NO","NO_APLICA",""),"")</f>
        <v/>
      </c>
      <c r="U292" s="23" t="str">
        <f>+IFERROR(IF(Tabla59[[#This Row],[En Stock a la fecha de la declaracion]]="NO","NO_APLICA",""),"")</f>
        <v/>
      </c>
      <c r="V292" s="23"/>
    </row>
    <row r="293" spans="2:22">
      <c r="B293" s="52" t="str">
        <f>IF(Tabla59[[#This Row],[N° Autorización SAG]]&lt;&gt;"",CONCATENATE($L$13,"-",$N$13),"")</f>
        <v/>
      </c>
      <c r="C293" s="53" t="str">
        <f>IF(Tabla59[[#This Row],[N° Autorización SAG]]&lt;&gt;"",$L$10,"")</f>
        <v/>
      </c>
      <c r="D293" s="53" t="str">
        <f>IF(Tabla59[[#This Row],[N° Autorización SAG]]&lt;&gt;"",$L$7,"")</f>
        <v/>
      </c>
      <c r="E293" s="53" t="str">
        <f>IF(Tabla59[[#This Row],[N° Autorización SAG]]&lt;&gt;"",$L$8,"")</f>
        <v/>
      </c>
      <c r="F293" s="53" t="str">
        <f>IFERROR(IF(Tabla59[[#This Row],[N° Autorización SAG]]&lt;&gt;"",CONCATENATE($L$13,"-",$N$13,"-",$L$8,"-",$L$10),""),"")</f>
        <v/>
      </c>
      <c r="G293" s="52" t="str">
        <f>IF(Tabla59[[#This Row],[N° Autorización SAG]]&lt;&gt;"",$L$6,"")</f>
        <v/>
      </c>
      <c r="H293" s="55" t="str">
        <f>IF(Tabla59[[#This Row],[N° Autorización SAG]]&lt;&gt;"",$L$11,"")</f>
        <v/>
      </c>
      <c r="I293" s="55" t="str">
        <f>IF(Tabla59[[#This Row],[Nombre Comercial]]&lt;&gt;"",$L$12,"")</f>
        <v/>
      </c>
      <c r="J293" s="30"/>
      <c r="K293" s="28" t="str">
        <f>IF($J293="","",IFERROR(VLOOKUP($J293,Productos_Autorizados[[Nº SAG]:[NOMBRE COMERCIAL ]],2,FALSE),"El N° de autorización no es correcto"))</f>
        <v/>
      </c>
      <c r="L293" s="23"/>
      <c r="M293" s="23"/>
      <c r="N293" s="23"/>
      <c r="O293" s="23"/>
      <c r="P293" s="23"/>
      <c r="Q293" s="23"/>
      <c r="R293" s="23" t="str">
        <f>+IFERROR(IF(Tabla59[[#This Row],[En Stock a la fecha de la declaracion]]="NO","NO_APLICA",""),"")</f>
        <v/>
      </c>
      <c r="S293" s="23" t="str">
        <f>+IFERROR(IF(Tabla59[[#This Row],[En Stock a la fecha de la declaracion]]="NO","NO_APLICA",""),"")</f>
        <v/>
      </c>
      <c r="T293" s="23" t="str">
        <f>+IFERROR(IF(Tabla59[[#This Row],[En Stock a la fecha de la declaracion]]="NO","NO_APLICA",""),"")</f>
        <v/>
      </c>
      <c r="U293" s="23" t="str">
        <f>+IFERROR(IF(Tabla59[[#This Row],[En Stock a la fecha de la declaracion]]="NO","NO_APLICA",""),"")</f>
        <v/>
      </c>
      <c r="V293" s="23"/>
    </row>
    <row r="294" spans="2:22">
      <c r="B294" s="52" t="str">
        <f>IF(Tabla59[[#This Row],[N° Autorización SAG]]&lt;&gt;"",CONCATENATE($L$13,"-",$N$13),"")</f>
        <v/>
      </c>
      <c r="C294" s="53" t="str">
        <f>IF(Tabla59[[#This Row],[N° Autorización SAG]]&lt;&gt;"",$L$10,"")</f>
        <v/>
      </c>
      <c r="D294" s="53" t="str">
        <f>IF(Tabla59[[#This Row],[N° Autorización SAG]]&lt;&gt;"",$L$7,"")</f>
        <v/>
      </c>
      <c r="E294" s="53" t="str">
        <f>IF(Tabla59[[#This Row],[N° Autorización SAG]]&lt;&gt;"",$L$8,"")</f>
        <v/>
      </c>
      <c r="F294" s="53" t="str">
        <f>IFERROR(IF(Tabla59[[#This Row],[N° Autorización SAG]]&lt;&gt;"",CONCATENATE($L$13,"-",$N$13,"-",$L$8,"-",$L$10),""),"")</f>
        <v/>
      </c>
      <c r="G294" s="52" t="str">
        <f>IF(Tabla59[[#This Row],[N° Autorización SAG]]&lt;&gt;"",$L$6,"")</f>
        <v/>
      </c>
      <c r="H294" s="55" t="str">
        <f>IF(Tabla59[[#This Row],[N° Autorización SAG]]&lt;&gt;"",$L$11,"")</f>
        <v/>
      </c>
      <c r="I294" s="55" t="str">
        <f>IF(Tabla59[[#This Row],[Nombre Comercial]]&lt;&gt;"",$L$12,"")</f>
        <v/>
      </c>
      <c r="J294" s="30"/>
      <c r="K294" s="28" t="str">
        <f>IF($J294="","",IFERROR(VLOOKUP($J294,Productos_Autorizados[[Nº SAG]:[NOMBRE COMERCIAL ]],2,FALSE),"El N° de autorización no es correcto"))</f>
        <v/>
      </c>
      <c r="L294" s="23"/>
      <c r="M294" s="23"/>
      <c r="N294" s="23"/>
      <c r="O294" s="23"/>
      <c r="P294" s="23"/>
      <c r="Q294" s="23"/>
      <c r="R294" s="23" t="str">
        <f>+IFERROR(IF(Tabla59[[#This Row],[En Stock a la fecha de la declaracion]]="NO","NO_APLICA",""),"")</f>
        <v/>
      </c>
      <c r="S294" s="23" t="str">
        <f>+IFERROR(IF(Tabla59[[#This Row],[En Stock a la fecha de la declaracion]]="NO","NO_APLICA",""),"")</f>
        <v/>
      </c>
      <c r="T294" s="23" t="str">
        <f>+IFERROR(IF(Tabla59[[#This Row],[En Stock a la fecha de la declaracion]]="NO","NO_APLICA",""),"")</f>
        <v/>
      </c>
      <c r="U294" s="23" t="str">
        <f>+IFERROR(IF(Tabla59[[#This Row],[En Stock a la fecha de la declaracion]]="NO","NO_APLICA",""),"")</f>
        <v/>
      </c>
      <c r="V294" s="23"/>
    </row>
    <row r="295" spans="2:22">
      <c r="B295" s="52" t="str">
        <f>IF(Tabla59[[#This Row],[N° Autorización SAG]]&lt;&gt;"",CONCATENATE($L$13,"-",$N$13),"")</f>
        <v/>
      </c>
      <c r="C295" s="53" t="str">
        <f>IF(Tabla59[[#This Row],[N° Autorización SAG]]&lt;&gt;"",$L$10,"")</f>
        <v/>
      </c>
      <c r="D295" s="53" t="str">
        <f>IF(Tabla59[[#This Row],[N° Autorización SAG]]&lt;&gt;"",$L$7,"")</f>
        <v/>
      </c>
      <c r="E295" s="53" t="str">
        <f>IF(Tabla59[[#This Row],[N° Autorización SAG]]&lt;&gt;"",$L$8,"")</f>
        <v/>
      </c>
      <c r="F295" s="53" t="str">
        <f>IFERROR(IF(Tabla59[[#This Row],[N° Autorización SAG]]&lt;&gt;"",CONCATENATE($L$13,"-",$N$13,"-",$L$8,"-",$L$10),""),"")</f>
        <v/>
      </c>
      <c r="G295" s="52" t="str">
        <f>IF(Tabla59[[#This Row],[N° Autorización SAG]]&lt;&gt;"",$L$6,"")</f>
        <v/>
      </c>
      <c r="H295" s="55" t="str">
        <f>IF(Tabla59[[#This Row],[N° Autorización SAG]]&lt;&gt;"",$L$11,"")</f>
        <v/>
      </c>
      <c r="I295" s="55" t="str">
        <f>IF(Tabla59[[#This Row],[Nombre Comercial]]&lt;&gt;"",$L$12,"")</f>
        <v/>
      </c>
      <c r="J295" s="30"/>
      <c r="K295" s="28" t="str">
        <f>IF($J295="","",IFERROR(VLOOKUP($J295,Productos_Autorizados[[Nº SAG]:[NOMBRE COMERCIAL ]],2,FALSE),"El N° de autorización no es correcto"))</f>
        <v/>
      </c>
      <c r="L295" s="23"/>
      <c r="M295" s="23"/>
      <c r="N295" s="23"/>
      <c r="O295" s="23"/>
      <c r="P295" s="23"/>
      <c r="Q295" s="23"/>
      <c r="R295" s="23" t="str">
        <f>+IFERROR(IF(Tabla59[[#This Row],[En Stock a la fecha de la declaracion]]="NO","NO_APLICA",""),"")</f>
        <v/>
      </c>
      <c r="S295" s="23" t="str">
        <f>+IFERROR(IF(Tabla59[[#This Row],[En Stock a la fecha de la declaracion]]="NO","NO_APLICA",""),"")</f>
        <v/>
      </c>
      <c r="T295" s="23" t="str">
        <f>+IFERROR(IF(Tabla59[[#This Row],[En Stock a la fecha de la declaracion]]="NO","NO_APLICA",""),"")</f>
        <v/>
      </c>
      <c r="U295" s="23" t="str">
        <f>+IFERROR(IF(Tabla59[[#This Row],[En Stock a la fecha de la declaracion]]="NO","NO_APLICA",""),"")</f>
        <v/>
      </c>
      <c r="V295" s="23"/>
    </row>
    <row r="296" spans="2:22">
      <c r="B296" s="52" t="str">
        <f>IF(Tabla59[[#This Row],[N° Autorización SAG]]&lt;&gt;"",CONCATENATE($L$13,"-",$N$13),"")</f>
        <v/>
      </c>
      <c r="C296" s="53" t="str">
        <f>IF(Tabla59[[#This Row],[N° Autorización SAG]]&lt;&gt;"",$L$10,"")</f>
        <v/>
      </c>
      <c r="D296" s="53" t="str">
        <f>IF(Tabla59[[#This Row],[N° Autorización SAG]]&lt;&gt;"",$L$7,"")</f>
        <v/>
      </c>
      <c r="E296" s="53" t="str">
        <f>IF(Tabla59[[#This Row],[N° Autorización SAG]]&lt;&gt;"",$L$8,"")</f>
        <v/>
      </c>
      <c r="F296" s="53" t="str">
        <f>IFERROR(IF(Tabla59[[#This Row],[N° Autorización SAG]]&lt;&gt;"",CONCATENATE($L$13,"-",$N$13,"-",$L$8,"-",$L$10),""),"")</f>
        <v/>
      </c>
      <c r="G296" s="52" t="str">
        <f>IF(Tabla59[[#This Row],[N° Autorización SAG]]&lt;&gt;"",$L$6,"")</f>
        <v/>
      </c>
      <c r="H296" s="55" t="str">
        <f>IF(Tabla59[[#This Row],[N° Autorización SAG]]&lt;&gt;"",$L$11,"")</f>
        <v/>
      </c>
      <c r="I296" s="55" t="str">
        <f>IF(Tabla59[[#This Row],[Nombre Comercial]]&lt;&gt;"",$L$12,"")</f>
        <v/>
      </c>
      <c r="J296" s="30"/>
      <c r="K296" s="28" t="str">
        <f>IF($J296="","",IFERROR(VLOOKUP($J296,Productos_Autorizados[[Nº SAG]:[NOMBRE COMERCIAL ]],2,FALSE),"El N° de autorización no es correcto"))</f>
        <v/>
      </c>
      <c r="L296" s="23"/>
      <c r="M296" s="23"/>
      <c r="N296" s="23"/>
      <c r="O296" s="23"/>
      <c r="P296" s="23"/>
      <c r="Q296" s="23"/>
      <c r="R296" s="23" t="str">
        <f>+IFERROR(IF(Tabla59[[#This Row],[En Stock a la fecha de la declaracion]]="NO","NO_APLICA",""),"")</f>
        <v/>
      </c>
      <c r="S296" s="23" t="str">
        <f>+IFERROR(IF(Tabla59[[#This Row],[En Stock a la fecha de la declaracion]]="NO","NO_APLICA",""),"")</f>
        <v/>
      </c>
      <c r="T296" s="23" t="str">
        <f>+IFERROR(IF(Tabla59[[#This Row],[En Stock a la fecha de la declaracion]]="NO","NO_APLICA",""),"")</f>
        <v/>
      </c>
      <c r="U296" s="23" t="str">
        <f>+IFERROR(IF(Tabla59[[#This Row],[En Stock a la fecha de la declaracion]]="NO","NO_APLICA",""),"")</f>
        <v/>
      </c>
      <c r="V296" s="23"/>
    </row>
    <row r="297" spans="2:22">
      <c r="B297" s="52" t="str">
        <f>IF(Tabla59[[#This Row],[N° Autorización SAG]]&lt;&gt;"",CONCATENATE($L$13,"-",$N$13),"")</f>
        <v/>
      </c>
      <c r="C297" s="53" t="str">
        <f>IF(Tabla59[[#This Row],[N° Autorización SAG]]&lt;&gt;"",$L$10,"")</f>
        <v/>
      </c>
      <c r="D297" s="53" t="str">
        <f>IF(Tabla59[[#This Row],[N° Autorización SAG]]&lt;&gt;"",$L$7,"")</f>
        <v/>
      </c>
      <c r="E297" s="53" t="str">
        <f>IF(Tabla59[[#This Row],[N° Autorización SAG]]&lt;&gt;"",$L$8,"")</f>
        <v/>
      </c>
      <c r="F297" s="53" t="str">
        <f>IFERROR(IF(Tabla59[[#This Row],[N° Autorización SAG]]&lt;&gt;"",CONCATENATE($L$13,"-",$N$13,"-",$L$8,"-",$L$10),""),"")</f>
        <v/>
      </c>
      <c r="G297" s="52" t="str">
        <f>IF(Tabla59[[#This Row],[N° Autorización SAG]]&lt;&gt;"",$L$6,"")</f>
        <v/>
      </c>
      <c r="H297" s="55" t="str">
        <f>IF(Tabla59[[#This Row],[N° Autorización SAG]]&lt;&gt;"",$L$11,"")</f>
        <v/>
      </c>
      <c r="I297" s="55" t="str">
        <f>IF(Tabla59[[#This Row],[Nombre Comercial]]&lt;&gt;"",$L$12,"")</f>
        <v/>
      </c>
      <c r="J297" s="30"/>
      <c r="K297" s="28" t="str">
        <f>IF($J297="","",IFERROR(VLOOKUP($J297,Productos_Autorizados[[Nº SAG]:[NOMBRE COMERCIAL ]],2,FALSE),"El N° de autorización no es correcto"))</f>
        <v/>
      </c>
      <c r="L297" s="23"/>
      <c r="M297" s="23"/>
      <c r="N297" s="23"/>
      <c r="O297" s="23"/>
      <c r="P297" s="23"/>
      <c r="Q297" s="23"/>
      <c r="R297" s="23" t="str">
        <f>+IFERROR(IF(Tabla59[[#This Row],[En Stock a la fecha de la declaracion]]="NO","NO_APLICA",""),"")</f>
        <v/>
      </c>
      <c r="S297" s="23" t="str">
        <f>+IFERROR(IF(Tabla59[[#This Row],[En Stock a la fecha de la declaracion]]="NO","NO_APLICA",""),"")</f>
        <v/>
      </c>
      <c r="T297" s="23" t="str">
        <f>+IFERROR(IF(Tabla59[[#This Row],[En Stock a la fecha de la declaracion]]="NO","NO_APLICA",""),"")</f>
        <v/>
      </c>
      <c r="U297" s="23" t="str">
        <f>+IFERROR(IF(Tabla59[[#This Row],[En Stock a la fecha de la declaracion]]="NO","NO_APLICA",""),"")</f>
        <v/>
      </c>
      <c r="V297" s="23"/>
    </row>
    <row r="298" spans="2:22">
      <c r="B298" s="52" t="str">
        <f>IF(Tabla59[[#This Row],[N° Autorización SAG]]&lt;&gt;"",CONCATENATE($L$13,"-",$N$13),"")</f>
        <v/>
      </c>
      <c r="C298" s="53" t="str">
        <f>IF(Tabla59[[#This Row],[N° Autorización SAG]]&lt;&gt;"",$L$10,"")</f>
        <v/>
      </c>
      <c r="D298" s="53" t="str">
        <f>IF(Tabla59[[#This Row],[N° Autorización SAG]]&lt;&gt;"",$L$7,"")</f>
        <v/>
      </c>
      <c r="E298" s="53" t="str">
        <f>IF(Tabla59[[#This Row],[N° Autorización SAG]]&lt;&gt;"",$L$8,"")</f>
        <v/>
      </c>
      <c r="F298" s="53" t="str">
        <f>IFERROR(IF(Tabla59[[#This Row],[N° Autorización SAG]]&lt;&gt;"",CONCATENATE($L$13,"-",$N$13,"-",$L$8,"-",$L$10),""),"")</f>
        <v/>
      </c>
      <c r="G298" s="52" t="str">
        <f>IF(Tabla59[[#This Row],[N° Autorización SAG]]&lt;&gt;"",$L$6,"")</f>
        <v/>
      </c>
      <c r="H298" s="55" t="str">
        <f>IF(Tabla59[[#This Row],[N° Autorización SAG]]&lt;&gt;"",$L$11,"")</f>
        <v/>
      </c>
      <c r="I298" s="55" t="str">
        <f>IF(Tabla59[[#This Row],[Nombre Comercial]]&lt;&gt;"",$L$12,"")</f>
        <v/>
      </c>
      <c r="J298" s="30"/>
      <c r="K298" s="28" t="str">
        <f>IF($J298="","",IFERROR(VLOOKUP($J298,Productos_Autorizados[[Nº SAG]:[NOMBRE COMERCIAL ]],2,FALSE),"El N° de autorización no es correcto"))</f>
        <v/>
      </c>
      <c r="L298" s="23"/>
      <c r="M298" s="23"/>
      <c r="N298" s="23"/>
      <c r="O298" s="23"/>
      <c r="P298" s="23"/>
      <c r="Q298" s="23"/>
      <c r="R298" s="23" t="str">
        <f>+IFERROR(IF(Tabla59[[#This Row],[En Stock a la fecha de la declaracion]]="NO","NO_APLICA",""),"")</f>
        <v/>
      </c>
      <c r="S298" s="23" t="str">
        <f>+IFERROR(IF(Tabla59[[#This Row],[En Stock a la fecha de la declaracion]]="NO","NO_APLICA",""),"")</f>
        <v/>
      </c>
      <c r="T298" s="23" t="str">
        <f>+IFERROR(IF(Tabla59[[#This Row],[En Stock a la fecha de la declaracion]]="NO","NO_APLICA",""),"")</f>
        <v/>
      </c>
      <c r="U298" s="23" t="str">
        <f>+IFERROR(IF(Tabla59[[#This Row],[En Stock a la fecha de la declaracion]]="NO","NO_APLICA",""),"")</f>
        <v/>
      </c>
      <c r="V298" s="23"/>
    </row>
    <row r="299" spans="2:22">
      <c r="B299" s="52" t="str">
        <f>IF(Tabla59[[#This Row],[N° Autorización SAG]]&lt;&gt;"",CONCATENATE($L$13,"-",$N$13),"")</f>
        <v/>
      </c>
      <c r="C299" s="53" t="str">
        <f>IF(Tabla59[[#This Row],[N° Autorización SAG]]&lt;&gt;"",$L$10,"")</f>
        <v/>
      </c>
      <c r="D299" s="53" t="str">
        <f>IF(Tabla59[[#This Row],[N° Autorización SAG]]&lt;&gt;"",$L$7,"")</f>
        <v/>
      </c>
      <c r="E299" s="53" t="str">
        <f>IF(Tabla59[[#This Row],[N° Autorización SAG]]&lt;&gt;"",$L$8,"")</f>
        <v/>
      </c>
      <c r="F299" s="53" t="str">
        <f>IFERROR(IF(Tabla59[[#This Row],[N° Autorización SAG]]&lt;&gt;"",CONCATENATE($L$13,"-",$N$13,"-",$L$8,"-",$L$10),""),"")</f>
        <v/>
      </c>
      <c r="G299" s="52" t="str">
        <f>IF(Tabla59[[#This Row],[N° Autorización SAG]]&lt;&gt;"",$L$6,"")</f>
        <v/>
      </c>
      <c r="H299" s="55" t="str">
        <f>IF(Tabla59[[#This Row],[N° Autorización SAG]]&lt;&gt;"",$L$11,"")</f>
        <v/>
      </c>
      <c r="I299" s="55" t="str">
        <f>IF(Tabla59[[#This Row],[Nombre Comercial]]&lt;&gt;"",$L$12,"")</f>
        <v/>
      </c>
      <c r="J299" s="30"/>
      <c r="K299" s="28" t="str">
        <f>IF($J299="","",IFERROR(VLOOKUP($J299,Productos_Autorizados[[Nº SAG]:[NOMBRE COMERCIAL ]],2,FALSE),"El N° de autorización no es correcto"))</f>
        <v/>
      </c>
      <c r="L299" s="23"/>
      <c r="M299" s="23"/>
      <c r="N299" s="23"/>
      <c r="O299" s="23"/>
      <c r="P299" s="23"/>
      <c r="Q299" s="23"/>
      <c r="R299" s="23" t="str">
        <f>+IFERROR(IF(Tabla59[[#This Row],[En Stock a la fecha de la declaracion]]="NO","NO_APLICA",""),"")</f>
        <v/>
      </c>
      <c r="S299" s="23" t="str">
        <f>+IFERROR(IF(Tabla59[[#This Row],[En Stock a la fecha de la declaracion]]="NO","NO_APLICA",""),"")</f>
        <v/>
      </c>
      <c r="T299" s="23" t="str">
        <f>+IFERROR(IF(Tabla59[[#This Row],[En Stock a la fecha de la declaracion]]="NO","NO_APLICA",""),"")</f>
        <v/>
      </c>
      <c r="U299" s="23" t="str">
        <f>+IFERROR(IF(Tabla59[[#This Row],[En Stock a la fecha de la declaracion]]="NO","NO_APLICA",""),"")</f>
        <v/>
      </c>
      <c r="V299" s="23"/>
    </row>
    <row r="300" spans="2:22">
      <c r="B300" s="52" t="str">
        <f>IF(Tabla59[[#This Row],[N° Autorización SAG]]&lt;&gt;"",CONCATENATE($L$13,"-",$N$13),"")</f>
        <v/>
      </c>
      <c r="C300" s="53" t="str">
        <f>IF(Tabla59[[#This Row],[N° Autorización SAG]]&lt;&gt;"",$L$10,"")</f>
        <v/>
      </c>
      <c r="D300" s="53" t="str">
        <f>IF(Tabla59[[#This Row],[N° Autorización SAG]]&lt;&gt;"",$L$7,"")</f>
        <v/>
      </c>
      <c r="E300" s="53" t="str">
        <f>IF(Tabla59[[#This Row],[N° Autorización SAG]]&lt;&gt;"",$L$8,"")</f>
        <v/>
      </c>
      <c r="F300" s="53" t="str">
        <f>IFERROR(IF(Tabla59[[#This Row],[N° Autorización SAG]]&lt;&gt;"",CONCATENATE($L$13,"-",$N$13,"-",$L$8,"-",$L$10),""),"")</f>
        <v/>
      </c>
      <c r="G300" s="52" t="str">
        <f>IF(Tabla59[[#This Row],[N° Autorización SAG]]&lt;&gt;"",$L$6,"")</f>
        <v/>
      </c>
      <c r="H300" s="55" t="str">
        <f>IF(Tabla59[[#This Row],[N° Autorización SAG]]&lt;&gt;"",$L$11,"")</f>
        <v/>
      </c>
      <c r="I300" s="55" t="str">
        <f>IF(Tabla59[[#This Row],[Nombre Comercial]]&lt;&gt;"",$L$12,"")</f>
        <v/>
      </c>
      <c r="J300" s="30"/>
      <c r="K300" s="28" t="str">
        <f>IF($J300="","",IFERROR(VLOOKUP($J300,Productos_Autorizados[[Nº SAG]:[NOMBRE COMERCIAL ]],2,FALSE),"El N° de autorización no es correcto"))</f>
        <v/>
      </c>
      <c r="L300" s="23"/>
      <c r="M300" s="23"/>
      <c r="N300" s="23"/>
      <c r="O300" s="23"/>
      <c r="P300" s="23"/>
      <c r="Q300" s="23"/>
      <c r="R300" s="23" t="str">
        <f>+IFERROR(IF(Tabla59[[#This Row],[En Stock a la fecha de la declaracion]]="NO","NO_APLICA",""),"")</f>
        <v/>
      </c>
      <c r="S300" s="23" t="str">
        <f>+IFERROR(IF(Tabla59[[#This Row],[En Stock a la fecha de la declaracion]]="NO","NO_APLICA",""),"")</f>
        <v/>
      </c>
      <c r="T300" s="23" t="str">
        <f>+IFERROR(IF(Tabla59[[#This Row],[En Stock a la fecha de la declaracion]]="NO","NO_APLICA",""),"")</f>
        <v/>
      </c>
      <c r="U300" s="23" t="str">
        <f>+IFERROR(IF(Tabla59[[#This Row],[En Stock a la fecha de la declaracion]]="NO","NO_APLICA",""),"")</f>
        <v/>
      </c>
      <c r="V300" s="23"/>
    </row>
  </sheetData>
  <sheetProtection algorithmName="SHA-512" hashValue="kRCYihYMZx95Yo/kWgwKeTAlBexmzXwgbYdwq3r1mfITmFs/o42parls+FGbY90jwXLklnHsFb2jtx2OEFbxIw==" saltValue="Q77UHKzvVQuJjjjscFuURA==" spinCount="100000" sheet="1" selectLockedCells="1"/>
  <protectedRanges>
    <protectedRange sqref="J301:K1048576" name="Rango1"/>
  </protectedRanges>
  <mergeCells count="19">
    <mergeCell ref="L8:N8"/>
    <mergeCell ref="L9:N9"/>
    <mergeCell ref="L10:N10"/>
    <mergeCell ref="K2:P3"/>
    <mergeCell ref="O13:P13"/>
    <mergeCell ref="J11:K11"/>
    <mergeCell ref="J12:K12"/>
    <mergeCell ref="J13:K13"/>
    <mergeCell ref="J5:K5"/>
    <mergeCell ref="L5:N5"/>
    <mergeCell ref="J6:K6"/>
    <mergeCell ref="J7:K7"/>
    <mergeCell ref="J8:K8"/>
    <mergeCell ref="J9:K9"/>
    <mergeCell ref="J10:K10"/>
    <mergeCell ref="L11:N11"/>
    <mergeCell ref="L12:N12"/>
    <mergeCell ref="L6:N6"/>
    <mergeCell ref="L7:N7"/>
  </mergeCells>
  <conditionalFormatting sqref="K16:K300">
    <cfRule type="expression" dxfId="73" priority="18">
      <formula>$K16="El N° de autorización no es correcto"</formula>
    </cfRule>
  </conditionalFormatting>
  <conditionalFormatting sqref="N13">
    <cfRule type="expression" dxfId="72" priority="2">
      <formula>$N$13&lt;&gt;$S$13</formula>
    </cfRule>
    <cfRule type="containsBlanks" dxfId="71" priority="3">
      <formula>LEN(TRIM(N13))=0</formula>
    </cfRule>
    <cfRule type="expression" dxfId="70" priority="4">
      <formula>AND($N$13&lt;&gt;0,$N$13&lt;&gt;1,$N$13&lt;&gt;2,$N$13&lt;&gt;3,$N$13&lt;&gt;4,$N$13&lt;&gt;5,$N$13&lt;&gt;6,$N$13&lt;&gt;7,$N$13&lt;&gt;8,$N$13&lt;&gt;9,$N$13&lt;&gt;"K",$N$13&lt;&gt;"")</formula>
    </cfRule>
  </conditionalFormatting>
  <conditionalFormatting sqref="O13">
    <cfRule type="expression" dxfId="69" priority="21">
      <formula>$O$13="Rut OK"</formula>
    </cfRule>
  </conditionalFormatting>
  <conditionalFormatting sqref="L13 N13:O13">
    <cfRule type="expression" dxfId="68" priority="22">
      <formula>$O$13="Ok"</formula>
    </cfRule>
  </conditionalFormatting>
  <conditionalFormatting sqref="O13">
    <cfRule type="expression" dxfId="67" priority="23">
      <formula>$O$13="Por favor ingrese RUT"</formula>
    </cfRule>
    <cfRule type="expression" dxfId="66" priority="24">
      <formula>OR($O$13="Rut No Válido. Por favor Revise",$O$13="Ingrese DV",$O$13="Ingrese Rut en Celda J12")</formula>
    </cfRule>
  </conditionalFormatting>
  <conditionalFormatting sqref="J16:V300">
    <cfRule type="expression" dxfId="65" priority="75">
      <formula>$L$12="NO"</formula>
    </cfRule>
  </conditionalFormatting>
  <conditionalFormatting sqref="L16:L300">
    <cfRule type="expression" dxfId="64" priority="77">
      <formula>IF($J16&lt;&gt;"",AND($L$12="SI",$L16=""))</formula>
    </cfRule>
  </conditionalFormatting>
  <conditionalFormatting sqref="M16:M300">
    <cfRule type="expression" dxfId="63" priority="78">
      <formula>IF($J16&lt;&gt;"",AND($L$12="SI",$M16=""))</formula>
    </cfRule>
  </conditionalFormatting>
  <conditionalFormatting sqref="N16:N300">
    <cfRule type="expression" dxfId="62" priority="79">
      <formula>IF($J16&lt;&gt;"",AND($L$12="SI",$N16=""))</formula>
    </cfRule>
  </conditionalFormatting>
  <conditionalFormatting sqref="O16:O300">
    <cfRule type="expression" dxfId="61" priority="80">
      <formula>IF($J16&lt;&gt;"",AND($L$12="SI",$O16=""))</formula>
    </cfRule>
  </conditionalFormatting>
  <conditionalFormatting sqref="P16:P300">
    <cfRule type="expression" dxfId="60" priority="81">
      <formula>IF($J16&lt;&gt;"",AND($L$12="SI",$P16=""))</formula>
    </cfRule>
  </conditionalFormatting>
  <conditionalFormatting sqref="Q16:Q300">
    <cfRule type="expression" dxfId="59" priority="82">
      <formula>IF($J16&lt;&gt;"",AND($L$12="SI",$Q16=""))</formula>
    </cfRule>
  </conditionalFormatting>
  <conditionalFormatting sqref="R16:R300">
    <cfRule type="expression" dxfId="58" priority="83">
      <formula>IF($J16&lt;&gt;"",AND($L$12="SI",AND($Q16="SI",$R16="")))</formula>
    </cfRule>
  </conditionalFormatting>
  <conditionalFormatting sqref="S16:S300">
    <cfRule type="expression" dxfId="57" priority="84">
      <formula>IF($J16&lt;&gt;"",AND($L$12="SI",AND($Q16="SI",$S16="")))</formula>
    </cfRule>
  </conditionalFormatting>
  <conditionalFormatting sqref="T16:T300">
    <cfRule type="expression" dxfId="56" priority="85">
      <formula>IF($J16&lt;&gt;"",AND($L$12="SI",AND($Q16="SI",$T16="")))</formula>
    </cfRule>
  </conditionalFormatting>
  <conditionalFormatting sqref="U16:U300">
    <cfRule type="expression" dxfId="55" priority="86">
      <formula>IF($J16&lt;&gt;"",AND($L$12="SI",AND($Q16="SI",$U16="")))</formula>
    </cfRule>
  </conditionalFormatting>
  <dataValidations count="17">
    <dataValidation type="whole" allowBlank="1" showInputMessage="1" showErrorMessage="1" sqref="L13">
      <formula1>1000000</formula1>
      <formula2>99999999</formula2>
    </dataValidation>
    <dataValidation type="list" allowBlank="1" showInputMessage="1" showErrorMessage="1" sqref="L10">
      <formula1>INDIRECT($L$9)</formula1>
    </dataValidation>
    <dataValidation type="list" allowBlank="1" showInputMessage="1" showErrorMessage="1" sqref="L9">
      <formula1>INDIRECT($L$8)</formula1>
    </dataValidation>
    <dataValidation type="list" allowBlank="1" showInputMessage="1" showErrorMessage="1" sqref="L8">
      <formula1>INDIRECT($L$7)</formula1>
    </dataValidation>
    <dataValidation type="list" allowBlank="1" showInputMessage="1" showErrorMessage="1" sqref="L6">
      <formula1>ano_declaracion</formula1>
    </dataValidation>
    <dataValidation type="list" allowBlank="1" showInputMessage="1" showErrorMessage="1" sqref="L7">
      <formula1>Region</formula1>
    </dataValidation>
    <dataValidation type="list" allowBlank="1" showInputMessage="1" showErrorMessage="1" sqref="L11:N11">
      <formula1>Entidad</formula1>
    </dataValidation>
    <dataValidation type="list" allowBlank="1" showInputMessage="1" showErrorMessage="1" sqref="L12:N12">
      <formula1>Declara_Plaguic</formula1>
    </dataValidation>
    <dataValidation type="list" operator="greaterThanOrEqual" allowBlank="1" showInputMessage="1" showErrorMessage="1" sqref="L16:L300">
      <formula1>Causa</formula1>
    </dataValidation>
    <dataValidation type="list" operator="greaterThanOrEqual" allowBlank="1" showInputMessage="1" showErrorMessage="1" sqref="Q16:Q300">
      <formula1>Stoc</formula1>
    </dataValidation>
    <dataValidation operator="greaterThanOrEqual" allowBlank="1" showInputMessage="1" showErrorMessage="1" sqref="V16:V300 T16:T300"/>
    <dataValidation type="list" operator="greaterThanOrEqual" allowBlank="1" showInputMessage="1" showErrorMessage="1" sqref="R16:R300">
      <formula1>REGION_ALMACEN</formula1>
    </dataValidation>
    <dataValidation type="list" operator="greaterThanOrEqual" allowBlank="1" showInputMessage="1" showErrorMessage="1" sqref="N16:N300">
      <formula1>Unidad</formula1>
    </dataValidation>
    <dataValidation type="decimal" operator="greaterThanOrEqual" allowBlank="1" showInputMessage="1" showErrorMessage="1" sqref="M16:M300 P16:P300">
      <formula1>0.0000001</formula1>
    </dataValidation>
    <dataValidation type="list" allowBlank="1" showInputMessage="1" showErrorMessage="1" sqref="O16:O300">
      <formula1>ENVASES</formula1>
    </dataValidation>
    <dataValidation type="list" operator="greaterThanOrEqual" allowBlank="1" showInputMessage="1" showErrorMessage="1" sqref="U16:U300">
      <formula1>Disposicion</formula1>
    </dataValidation>
    <dataValidation type="list" operator="greaterThanOrEqual" allowBlank="1" showInputMessage="1" showErrorMessage="1" sqref="S16:S300">
      <formula1>INDIRECT($R16)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704"/>
  <sheetViews>
    <sheetView topLeftCell="A1664" workbookViewId="0">
      <selection activeCell="F1691" sqref="F1691"/>
    </sheetView>
  </sheetViews>
  <sheetFormatPr baseColWidth="10" defaultColWidth="11.42578125" defaultRowHeight="15"/>
  <cols>
    <col min="1" max="1" width="13.140625" customWidth="1"/>
    <col min="2" max="4" width="30" customWidth="1"/>
    <col min="6" max="6" width="17.7109375" customWidth="1"/>
    <col min="8" max="8" width="25.42578125" customWidth="1"/>
    <col min="12" max="12" width="17.42578125" customWidth="1"/>
    <col min="14" max="14" width="18" customWidth="1"/>
    <col min="15" max="15" width="19.5703125" customWidth="1"/>
    <col min="17" max="17" width="19.7109375" customWidth="1"/>
    <col min="18" max="18" width="27.85546875" customWidth="1"/>
    <col min="19" max="19" width="19.28515625" customWidth="1"/>
    <col min="20" max="20" width="33.5703125" customWidth="1"/>
    <col min="21" max="21" width="12.5703125" customWidth="1"/>
    <col min="22" max="22" width="4.140625" customWidth="1"/>
    <col min="23" max="23" width="16.85546875" customWidth="1"/>
    <col min="24" max="24" width="3.140625" customWidth="1"/>
    <col min="25" max="25" width="21.28515625" customWidth="1"/>
    <col min="26" max="26" width="6.28515625" customWidth="1"/>
    <col min="27" max="27" width="24.85546875" customWidth="1"/>
    <col min="28" max="28" width="5.28515625" customWidth="1"/>
    <col min="30" max="30" width="3.7109375" customWidth="1"/>
    <col min="32" max="32" width="4" customWidth="1"/>
    <col min="33" max="33" width="31.7109375" bestFit="1" customWidth="1"/>
    <col min="34" max="34" width="5.85546875" customWidth="1"/>
    <col min="35" max="35" width="23.28515625" customWidth="1"/>
    <col min="36" max="36" width="8.28515625" customWidth="1"/>
    <col min="37" max="37" width="28.7109375" customWidth="1"/>
    <col min="38" max="38" width="29.5703125" bestFit="1" customWidth="1"/>
    <col min="40" max="40" width="31.85546875" bestFit="1" customWidth="1"/>
  </cols>
  <sheetData>
    <row r="1" spans="1:40">
      <c r="A1" s="1" t="s">
        <v>16</v>
      </c>
      <c r="B1" s="1" t="s">
        <v>17</v>
      </c>
      <c r="C1" s="59" t="s">
        <v>3274</v>
      </c>
      <c r="D1" s="59" t="s">
        <v>3275</v>
      </c>
      <c r="F1" s="10" t="s">
        <v>18</v>
      </c>
      <c r="H1" s="10" t="s">
        <v>4</v>
      </c>
      <c r="J1" t="s">
        <v>19</v>
      </c>
      <c r="L1" t="s">
        <v>20</v>
      </c>
      <c r="N1" s="18" t="s">
        <v>4</v>
      </c>
      <c r="O1" s="18" t="s">
        <v>21</v>
      </c>
      <c r="Q1" s="26" t="s">
        <v>22</v>
      </c>
      <c r="R1" s="26" t="s">
        <v>23</v>
      </c>
      <c r="S1" s="26" t="s">
        <v>24</v>
      </c>
      <c r="T1" s="26" t="s">
        <v>25</v>
      </c>
      <c r="U1" s="26" t="s">
        <v>26</v>
      </c>
      <c r="W1" s="36" t="s">
        <v>27</v>
      </c>
      <c r="X1" s="36"/>
      <c r="Y1" s="36" t="s">
        <v>28</v>
      </c>
      <c r="AA1" s="36" t="s">
        <v>29</v>
      </c>
      <c r="AB1" s="36"/>
      <c r="AC1" s="36" t="s">
        <v>30</v>
      </c>
      <c r="AE1" t="s">
        <v>31</v>
      </c>
      <c r="AG1" t="s">
        <v>32</v>
      </c>
      <c r="AI1" t="s">
        <v>3240</v>
      </c>
      <c r="AK1" t="s">
        <v>3240</v>
      </c>
      <c r="AL1" t="s">
        <v>3241</v>
      </c>
      <c r="AN1" t="s">
        <v>3268</v>
      </c>
    </row>
    <row r="2" spans="1:40">
      <c r="A2" s="2">
        <v>1002</v>
      </c>
      <c r="B2" s="2" t="s">
        <v>33</v>
      </c>
      <c r="C2" s="57" t="s">
        <v>3276</v>
      </c>
      <c r="D2" s="57"/>
      <c r="F2" t="s">
        <v>3</v>
      </c>
      <c r="H2" s="12" t="s">
        <v>34</v>
      </c>
      <c r="J2" t="s">
        <v>35</v>
      </c>
      <c r="L2">
        <v>2024</v>
      </c>
      <c r="N2" t="s">
        <v>34</v>
      </c>
      <c r="O2" t="s">
        <v>36</v>
      </c>
      <c r="Q2" s="25" t="s">
        <v>5</v>
      </c>
      <c r="R2" s="25" t="s">
        <v>112</v>
      </c>
      <c r="S2" s="25" t="s">
        <v>9</v>
      </c>
      <c r="T2" s="25" t="s">
        <v>11</v>
      </c>
      <c r="U2" s="25" t="s">
        <v>113</v>
      </c>
      <c r="W2" s="36" t="s">
        <v>42</v>
      </c>
      <c r="X2" s="36"/>
      <c r="Y2" s="36" t="s">
        <v>43</v>
      </c>
      <c r="AA2" s="36" t="s">
        <v>44</v>
      </c>
      <c r="AB2" s="36"/>
      <c r="AC2" s="36" t="s">
        <v>43</v>
      </c>
      <c r="AE2" t="s">
        <v>45</v>
      </c>
      <c r="AG2" t="s">
        <v>46</v>
      </c>
      <c r="AI2" t="s">
        <v>3266</v>
      </c>
      <c r="AK2" t="s">
        <v>3242</v>
      </c>
      <c r="AL2" t="s">
        <v>3129</v>
      </c>
      <c r="AN2" t="s">
        <v>3272</v>
      </c>
    </row>
    <row r="3" spans="1:40">
      <c r="A3" s="2">
        <v>1004</v>
      </c>
      <c r="B3" s="2" t="s">
        <v>47</v>
      </c>
      <c r="C3" s="57" t="s">
        <v>3276</v>
      </c>
      <c r="D3" s="57"/>
      <c r="F3" t="s">
        <v>48</v>
      </c>
      <c r="H3" s="12" t="s">
        <v>5</v>
      </c>
      <c r="J3" t="s">
        <v>49</v>
      </c>
      <c r="N3" t="s">
        <v>34</v>
      </c>
      <c r="O3" t="s">
        <v>50</v>
      </c>
      <c r="Q3" s="24" t="s">
        <v>93</v>
      </c>
      <c r="R3" s="24" t="s">
        <v>94</v>
      </c>
      <c r="S3" s="24" t="s">
        <v>95</v>
      </c>
      <c r="T3" s="24" t="s">
        <v>96</v>
      </c>
      <c r="U3" s="24" t="s">
        <v>97</v>
      </c>
      <c r="W3" s="36" t="s">
        <v>55</v>
      </c>
      <c r="X3" s="36"/>
      <c r="Y3" s="36" t="s">
        <v>56</v>
      </c>
      <c r="AA3" s="36" t="s">
        <v>57</v>
      </c>
      <c r="AB3" s="36"/>
      <c r="AC3" s="36" t="s">
        <v>56</v>
      </c>
      <c r="AE3" t="s">
        <v>58</v>
      </c>
      <c r="AG3" t="s">
        <v>59</v>
      </c>
      <c r="AI3" t="s">
        <v>3242</v>
      </c>
      <c r="AK3" t="s">
        <v>3242</v>
      </c>
      <c r="AL3" t="s">
        <v>2977</v>
      </c>
      <c r="AN3" t="s">
        <v>3267</v>
      </c>
    </row>
    <row r="4" spans="1:40">
      <c r="A4" s="3">
        <v>1007</v>
      </c>
      <c r="B4" s="3" t="s">
        <v>3277</v>
      </c>
      <c r="C4" s="57" t="s">
        <v>3278</v>
      </c>
      <c r="D4" s="58">
        <v>40986</v>
      </c>
      <c r="H4" s="12" t="s">
        <v>61</v>
      </c>
      <c r="J4" t="s">
        <v>62</v>
      </c>
      <c r="N4" t="s">
        <v>5</v>
      </c>
      <c r="O4" t="s">
        <v>7</v>
      </c>
      <c r="Q4" s="24" t="s">
        <v>93</v>
      </c>
      <c r="R4" s="24" t="s">
        <v>94</v>
      </c>
      <c r="S4" s="24" t="s">
        <v>95</v>
      </c>
      <c r="T4" s="24" t="s">
        <v>102</v>
      </c>
      <c r="U4" s="24" t="s">
        <v>103</v>
      </c>
      <c r="W4" s="36" t="s">
        <v>68</v>
      </c>
      <c r="X4" s="36"/>
      <c r="Y4" s="36"/>
      <c r="AA4" s="36" t="s">
        <v>69</v>
      </c>
      <c r="AB4" s="36"/>
      <c r="AC4" s="36"/>
      <c r="AG4" t="s">
        <v>3263</v>
      </c>
      <c r="AI4" t="s">
        <v>3243</v>
      </c>
      <c r="AK4" t="s">
        <v>3242</v>
      </c>
      <c r="AL4" t="s">
        <v>2983</v>
      </c>
      <c r="AN4" t="s">
        <v>3269</v>
      </c>
    </row>
    <row r="5" spans="1:40">
      <c r="A5" s="3">
        <v>1013</v>
      </c>
      <c r="B5" s="3" t="s">
        <v>3279</v>
      </c>
      <c r="C5" s="57" t="s">
        <v>3278</v>
      </c>
      <c r="D5" s="58">
        <v>41880</v>
      </c>
      <c r="H5" s="12" t="s">
        <v>71</v>
      </c>
      <c r="J5" t="s">
        <v>72</v>
      </c>
      <c r="N5" t="s">
        <v>5</v>
      </c>
      <c r="O5" t="s">
        <v>73</v>
      </c>
      <c r="Q5" s="25" t="s">
        <v>93</v>
      </c>
      <c r="R5" s="25" t="s">
        <v>94</v>
      </c>
      <c r="S5" s="25" t="s">
        <v>95</v>
      </c>
      <c r="T5" s="25" t="s">
        <v>107</v>
      </c>
      <c r="U5" s="25" t="s">
        <v>108</v>
      </c>
      <c r="AA5" s="36" t="s">
        <v>76</v>
      </c>
      <c r="AB5" s="36"/>
      <c r="AC5" s="36"/>
      <c r="AG5" t="s">
        <v>3262</v>
      </c>
      <c r="AI5" t="s">
        <v>3244</v>
      </c>
      <c r="AK5" t="s">
        <v>3242</v>
      </c>
      <c r="AL5" t="s">
        <v>3130</v>
      </c>
      <c r="AN5" t="s">
        <v>3264</v>
      </c>
    </row>
    <row r="6" spans="1:40" ht="30">
      <c r="A6" s="3">
        <v>1021</v>
      </c>
      <c r="B6" s="3" t="s">
        <v>60</v>
      </c>
      <c r="C6" s="57" t="s">
        <v>3276</v>
      </c>
      <c r="D6" s="57"/>
      <c r="H6" s="12" t="s">
        <v>78</v>
      </c>
      <c r="J6" t="s">
        <v>79</v>
      </c>
      <c r="N6" t="s">
        <v>61</v>
      </c>
      <c r="O6" t="s">
        <v>80</v>
      </c>
      <c r="Q6" s="25" t="s">
        <v>93</v>
      </c>
      <c r="R6" s="25" t="s">
        <v>329</v>
      </c>
      <c r="S6" s="25" t="s">
        <v>330</v>
      </c>
      <c r="T6" s="25" t="s">
        <v>331</v>
      </c>
      <c r="U6" s="25" t="s">
        <v>332</v>
      </c>
      <c r="AA6" s="36" t="s">
        <v>3259</v>
      </c>
      <c r="AB6" s="36"/>
      <c r="AC6" s="36"/>
      <c r="AI6" t="s">
        <v>3245</v>
      </c>
      <c r="AK6" t="s">
        <v>3242</v>
      </c>
      <c r="AL6" t="s">
        <v>2984</v>
      </c>
      <c r="AN6" t="s">
        <v>3273</v>
      </c>
    </row>
    <row r="7" spans="1:40">
      <c r="A7" s="2">
        <v>1044</v>
      </c>
      <c r="B7" s="2" t="s">
        <v>3280</v>
      </c>
      <c r="C7" s="57" t="s">
        <v>3278</v>
      </c>
      <c r="D7" s="58">
        <v>43645</v>
      </c>
      <c r="H7" s="12" t="s">
        <v>84</v>
      </c>
      <c r="J7" t="s">
        <v>85</v>
      </c>
      <c r="N7" t="s">
        <v>61</v>
      </c>
      <c r="O7" t="s">
        <v>86</v>
      </c>
      <c r="Q7" s="24" t="s">
        <v>93</v>
      </c>
      <c r="R7" s="24" t="s">
        <v>329</v>
      </c>
      <c r="S7" s="24" t="s">
        <v>330</v>
      </c>
      <c r="T7" s="24" t="s">
        <v>335</v>
      </c>
      <c r="U7" s="24" t="s">
        <v>336</v>
      </c>
      <c r="AI7" t="s">
        <v>3246</v>
      </c>
      <c r="AK7" t="s">
        <v>3242</v>
      </c>
      <c r="AL7" t="s">
        <v>5</v>
      </c>
      <c r="AN7" t="s">
        <v>3271</v>
      </c>
    </row>
    <row r="8" spans="1:40">
      <c r="A8" s="2">
        <v>1048</v>
      </c>
      <c r="B8" s="2" t="s">
        <v>70</v>
      </c>
      <c r="C8" s="57" t="s">
        <v>3276</v>
      </c>
      <c r="D8" s="57"/>
      <c r="H8" s="12" t="s">
        <v>90</v>
      </c>
      <c r="J8" t="s">
        <v>91</v>
      </c>
      <c r="N8" t="s">
        <v>71</v>
      </c>
      <c r="O8" t="s">
        <v>92</v>
      </c>
      <c r="Q8" s="25" t="s">
        <v>93</v>
      </c>
      <c r="R8" s="25" t="s">
        <v>329</v>
      </c>
      <c r="S8" s="25" t="s">
        <v>330</v>
      </c>
      <c r="T8" s="25" t="s">
        <v>339</v>
      </c>
      <c r="U8" s="25" t="s">
        <v>340</v>
      </c>
      <c r="AI8" t="s">
        <v>3247</v>
      </c>
      <c r="AK8" t="s">
        <v>3242</v>
      </c>
      <c r="AL8" t="s">
        <v>3131</v>
      </c>
      <c r="AN8" t="s">
        <v>3270</v>
      </c>
    </row>
    <row r="9" spans="1:40">
      <c r="A9" s="2">
        <v>1071</v>
      </c>
      <c r="B9" s="2" t="s">
        <v>3281</v>
      </c>
      <c r="C9" s="57" t="s">
        <v>3278</v>
      </c>
      <c r="D9" s="58">
        <v>44362</v>
      </c>
      <c r="H9" s="12" t="s">
        <v>99</v>
      </c>
      <c r="J9" t="s">
        <v>100</v>
      </c>
      <c r="N9" t="s">
        <v>71</v>
      </c>
      <c r="O9" t="s">
        <v>101</v>
      </c>
      <c r="Q9" s="24" t="s">
        <v>93</v>
      </c>
      <c r="R9" s="24" t="s">
        <v>329</v>
      </c>
      <c r="S9" s="24" t="s">
        <v>330</v>
      </c>
      <c r="T9" s="24" t="s">
        <v>343</v>
      </c>
      <c r="U9" s="24" t="s">
        <v>344</v>
      </c>
      <c r="AI9" t="s">
        <v>3248</v>
      </c>
      <c r="AK9" t="s">
        <v>3242</v>
      </c>
      <c r="AL9" t="s">
        <v>2974</v>
      </c>
      <c r="AN9" t="s">
        <v>3265</v>
      </c>
    </row>
    <row r="10" spans="1:40">
      <c r="A10" s="2">
        <v>1072</v>
      </c>
      <c r="B10" s="2" t="s">
        <v>77</v>
      </c>
      <c r="C10" s="57" t="s">
        <v>3276</v>
      </c>
      <c r="D10" s="57"/>
      <c r="H10" s="12" t="s">
        <v>93</v>
      </c>
      <c r="J10" t="s">
        <v>105</v>
      </c>
      <c r="N10" t="s">
        <v>71</v>
      </c>
      <c r="O10" t="s">
        <v>106</v>
      </c>
      <c r="Q10" s="24" t="s">
        <v>93</v>
      </c>
      <c r="R10" s="24" t="s">
        <v>329</v>
      </c>
      <c r="S10" s="24" t="s">
        <v>330</v>
      </c>
      <c r="T10" s="24" t="s">
        <v>347</v>
      </c>
      <c r="U10" s="24" t="s">
        <v>348</v>
      </c>
      <c r="AI10" t="s">
        <v>3249</v>
      </c>
      <c r="AK10" t="s">
        <v>3242</v>
      </c>
      <c r="AL10" t="s">
        <v>2976</v>
      </c>
    </row>
    <row r="11" spans="1:40">
      <c r="A11" s="2">
        <v>1073</v>
      </c>
      <c r="B11" s="2" t="s">
        <v>83</v>
      </c>
      <c r="C11" s="57" t="s">
        <v>3276</v>
      </c>
      <c r="D11" s="57"/>
      <c r="H11" s="12" t="s">
        <v>63</v>
      </c>
      <c r="J11" t="s">
        <v>110</v>
      </c>
      <c r="N11" t="s">
        <v>78</v>
      </c>
      <c r="O11" t="s">
        <v>111</v>
      </c>
      <c r="Q11" s="24" t="s">
        <v>93</v>
      </c>
      <c r="R11" s="24" t="s">
        <v>329</v>
      </c>
      <c r="S11" s="24" t="s">
        <v>330</v>
      </c>
      <c r="T11" s="24" t="s">
        <v>351</v>
      </c>
      <c r="U11" s="24" t="s">
        <v>352</v>
      </c>
      <c r="AI11" t="s">
        <v>3250</v>
      </c>
      <c r="AK11" t="s">
        <v>3243</v>
      </c>
      <c r="AL11" t="s">
        <v>140</v>
      </c>
    </row>
    <row r="12" spans="1:40">
      <c r="A12" s="2">
        <v>1074</v>
      </c>
      <c r="B12" s="2" t="s">
        <v>89</v>
      </c>
      <c r="C12" s="57" t="s">
        <v>3276</v>
      </c>
      <c r="D12" s="57"/>
      <c r="H12" s="12" t="s">
        <v>37</v>
      </c>
      <c r="J12" t="s">
        <v>115</v>
      </c>
      <c r="N12" t="s">
        <v>78</v>
      </c>
      <c r="O12" t="s">
        <v>116</v>
      </c>
      <c r="Q12" s="24" t="s">
        <v>93</v>
      </c>
      <c r="R12" s="24" t="s">
        <v>329</v>
      </c>
      <c r="S12" s="24" t="s">
        <v>460</v>
      </c>
      <c r="T12" s="24" t="s">
        <v>461</v>
      </c>
      <c r="U12" s="24" t="s">
        <v>462</v>
      </c>
      <c r="AI12" t="s">
        <v>3251</v>
      </c>
      <c r="AK12" t="s">
        <v>3243</v>
      </c>
      <c r="AL12" t="s">
        <v>2981</v>
      </c>
    </row>
    <row r="13" spans="1:40">
      <c r="A13" s="2">
        <v>1075</v>
      </c>
      <c r="B13" s="2" t="s">
        <v>98</v>
      </c>
      <c r="C13" s="57" t="s">
        <v>3282</v>
      </c>
      <c r="D13" s="57"/>
      <c r="H13" s="12" t="s">
        <v>122</v>
      </c>
      <c r="J13" t="s">
        <v>123</v>
      </c>
      <c r="N13" t="s">
        <v>78</v>
      </c>
      <c r="O13" t="s">
        <v>124</v>
      </c>
      <c r="Q13" s="25" t="s">
        <v>93</v>
      </c>
      <c r="R13" s="25" t="s">
        <v>329</v>
      </c>
      <c r="S13" s="25" t="s">
        <v>460</v>
      </c>
      <c r="T13" s="25" t="s">
        <v>464</v>
      </c>
      <c r="U13" s="25" t="s">
        <v>465</v>
      </c>
      <c r="AI13" t="s">
        <v>3252</v>
      </c>
      <c r="AK13" t="s">
        <v>3243</v>
      </c>
      <c r="AL13" t="s">
        <v>3065</v>
      </c>
    </row>
    <row r="14" spans="1:40">
      <c r="A14" s="2">
        <v>1076</v>
      </c>
      <c r="B14" s="2" t="s">
        <v>104</v>
      </c>
      <c r="C14" s="57" t="s">
        <v>3278</v>
      </c>
      <c r="D14" s="58">
        <v>44104</v>
      </c>
      <c r="H14" s="12" t="s">
        <v>130</v>
      </c>
      <c r="N14" t="s">
        <v>78</v>
      </c>
      <c r="O14" t="s">
        <v>131</v>
      </c>
      <c r="Q14" s="25" t="s">
        <v>93</v>
      </c>
      <c r="R14" s="25" t="s">
        <v>94</v>
      </c>
      <c r="S14" s="25" t="s">
        <v>520</v>
      </c>
      <c r="T14" s="25" t="s">
        <v>96</v>
      </c>
      <c r="U14" s="25" t="s">
        <v>97</v>
      </c>
      <c r="AI14" t="s">
        <v>3253</v>
      </c>
      <c r="AK14" t="s">
        <v>3243</v>
      </c>
      <c r="AL14" t="s">
        <v>3127</v>
      </c>
    </row>
    <row r="15" spans="1:40">
      <c r="A15" s="2">
        <v>1077</v>
      </c>
      <c r="B15" s="2" t="s">
        <v>3283</v>
      </c>
      <c r="C15" s="57" t="s">
        <v>3278</v>
      </c>
      <c r="D15" s="58">
        <v>44089</v>
      </c>
      <c r="H15" s="12" t="s">
        <v>135</v>
      </c>
      <c r="N15" t="s">
        <v>78</v>
      </c>
      <c r="O15" t="s">
        <v>136</v>
      </c>
      <c r="Q15" s="25" t="s">
        <v>93</v>
      </c>
      <c r="R15" s="25" t="s">
        <v>94</v>
      </c>
      <c r="S15" s="25" t="s">
        <v>520</v>
      </c>
      <c r="T15" s="25" t="s">
        <v>522</v>
      </c>
      <c r="U15" s="25" t="s">
        <v>523</v>
      </c>
      <c r="AI15" t="s">
        <v>3254</v>
      </c>
      <c r="AK15" t="s">
        <v>3244</v>
      </c>
      <c r="AL15" t="s">
        <v>3000</v>
      </c>
    </row>
    <row r="16" spans="1:40">
      <c r="A16" s="2">
        <v>1083</v>
      </c>
      <c r="B16" s="2" t="s">
        <v>3284</v>
      </c>
      <c r="C16" s="57" t="s">
        <v>3278</v>
      </c>
      <c r="D16" s="58">
        <v>44666</v>
      </c>
      <c r="H16" s="12" t="s">
        <v>125</v>
      </c>
      <c r="N16" t="s">
        <v>78</v>
      </c>
      <c r="O16" t="s">
        <v>141</v>
      </c>
      <c r="Q16" s="24" t="s">
        <v>93</v>
      </c>
      <c r="R16" s="24" t="s">
        <v>94</v>
      </c>
      <c r="S16" s="24" t="s">
        <v>520</v>
      </c>
      <c r="T16" s="24" t="s">
        <v>525</v>
      </c>
      <c r="U16" s="24" t="s">
        <v>526</v>
      </c>
      <c r="AI16" t="s">
        <v>3255</v>
      </c>
      <c r="AK16" t="s">
        <v>3244</v>
      </c>
      <c r="AL16" t="s">
        <v>3132</v>
      </c>
    </row>
    <row r="17" spans="1:38">
      <c r="A17" s="2">
        <v>1084</v>
      </c>
      <c r="B17" s="2" t="s">
        <v>109</v>
      </c>
      <c r="C17" s="57" t="s">
        <v>3276</v>
      </c>
      <c r="D17" s="57"/>
      <c r="H17" s="11" t="s">
        <v>145</v>
      </c>
      <c r="N17" t="s">
        <v>78</v>
      </c>
      <c r="O17" t="s">
        <v>146</v>
      </c>
      <c r="Q17" s="24" t="s">
        <v>93</v>
      </c>
      <c r="R17" s="24" t="s">
        <v>580</v>
      </c>
      <c r="S17" s="24" t="s">
        <v>581</v>
      </c>
      <c r="T17" s="24" t="s">
        <v>582</v>
      </c>
      <c r="U17" s="24" t="s">
        <v>583</v>
      </c>
      <c r="AI17" t="s">
        <v>3256</v>
      </c>
      <c r="AK17" t="s">
        <v>3244</v>
      </c>
      <c r="AL17" t="s">
        <v>2999</v>
      </c>
    </row>
    <row r="18" spans="1:38">
      <c r="A18" s="2">
        <v>2526</v>
      </c>
      <c r="B18" s="2" t="s">
        <v>1524</v>
      </c>
      <c r="C18" s="57" t="s">
        <v>3276</v>
      </c>
      <c r="D18" s="57"/>
      <c r="N18" t="s">
        <v>84</v>
      </c>
      <c r="O18" t="s">
        <v>150</v>
      </c>
      <c r="Q18" s="25" t="s">
        <v>93</v>
      </c>
      <c r="R18" s="25" t="s">
        <v>580</v>
      </c>
      <c r="S18" s="25" t="s">
        <v>581</v>
      </c>
      <c r="T18" s="25" t="s">
        <v>585</v>
      </c>
      <c r="U18" s="25" t="s">
        <v>586</v>
      </c>
      <c r="AI18" t="s">
        <v>3257</v>
      </c>
      <c r="AK18" t="s">
        <v>3244</v>
      </c>
      <c r="AL18" t="s">
        <v>550</v>
      </c>
    </row>
    <row r="19" spans="1:38">
      <c r="A19" s="2">
        <v>2645</v>
      </c>
      <c r="B19" s="2" t="s">
        <v>1737</v>
      </c>
      <c r="C19" s="57" t="s">
        <v>3276</v>
      </c>
      <c r="D19" s="57"/>
      <c r="N19" t="s">
        <v>84</v>
      </c>
      <c r="O19" t="s">
        <v>154</v>
      </c>
      <c r="Q19" s="24" t="s">
        <v>93</v>
      </c>
      <c r="R19" s="24" t="s">
        <v>580</v>
      </c>
      <c r="S19" s="24" t="s">
        <v>581</v>
      </c>
      <c r="T19" s="24" t="s">
        <v>588</v>
      </c>
      <c r="U19" s="24" t="s">
        <v>589</v>
      </c>
      <c r="AK19" t="s">
        <v>3244</v>
      </c>
      <c r="AL19" t="s">
        <v>3133</v>
      </c>
    </row>
    <row r="20" spans="1:38">
      <c r="A20" s="2">
        <v>2713</v>
      </c>
      <c r="B20" s="2" t="s">
        <v>1890</v>
      </c>
      <c r="C20" s="57" t="s">
        <v>3276</v>
      </c>
      <c r="D20" s="57"/>
      <c r="N20" t="s">
        <v>84</v>
      </c>
      <c r="O20" t="s">
        <v>158</v>
      </c>
      <c r="Q20" s="25" t="s">
        <v>93</v>
      </c>
      <c r="R20" s="25" t="s">
        <v>580</v>
      </c>
      <c r="S20" s="25" t="s">
        <v>581</v>
      </c>
      <c r="T20" s="25" t="s">
        <v>591</v>
      </c>
      <c r="U20" s="25" t="s">
        <v>592</v>
      </c>
      <c r="AK20" t="s">
        <v>3244</v>
      </c>
      <c r="AL20" t="s">
        <v>3134</v>
      </c>
    </row>
    <row r="21" spans="1:38">
      <c r="A21" s="2">
        <v>2540</v>
      </c>
      <c r="B21" s="2" t="s">
        <v>3285</v>
      </c>
      <c r="C21" s="57" t="s">
        <v>3278</v>
      </c>
      <c r="D21" s="58">
        <v>40645</v>
      </c>
      <c r="N21" t="s">
        <v>84</v>
      </c>
      <c r="O21" t="s">
        <v>162</v>
      </c>
      <c r="Q21" s="25" t="s">
        <v>93</v>
      </c>
      <c r="R21" s="25" t="s">
        <v>594</v>
      </c>
      <c r="S21" s="25" t="s">
        <v>595</v>
      </c>
      <c r="T21" s="25" t="s">
        <v>596</v>
      </c>
      <c r="U21" s="25" t="s">
        <v>597</v>
      </c>
      <c r="AK21" t="s">
        <v>3244</v>
      </c>
      <c r="AL21" t="s">
        <v>3012</v>
      </c>
    </row>
    <row r="22" spans="1:38">
      <c r="A22" s="2">
        <v>2570</v>
      </c>
      <c r="B22" s="2" t="s">
        <v>3286</v>
      </c>
      <c r="C22" s="57" t="s">
        <v>3278</v>
      </c>
      <c r="D22" s="58">
        <v>42983</v>
      </c>
      <c r="N22" t="s">
        <v>90</v>
      </c>
      <c r="O22" t="s">
        <v>166</v>
      </c>
      <c r="Q22" s="24" t="s">
        <v>93</v>
      </c>
      <c r="R22" s="24" t="s">
        <v>94</v>
      </c>
      <c r="S22" s="24" t="s">
        <v>668</v>
      </c>
      <c r="T22" s="24" t="s">
        <v>669</v>
      </c>
      <c r="U22" s="24" t="s">
        <v>670</v>
      </c>
      <c r="AK22" t="s">
        <v>3244</v>
      </c>
      <c r="AL22" t="s">
        <v>3011</v>
      </c>
    </row>
    <row r="23" spans="1:38">
      <c r="A23" s="2">
        <v>1096</v>
      </c>
      <c r="B23" s="2" t="s">
        <v>144</v>
      </c>
      <c r="C23" s="57" t="s">
        <v>3276</v>
      </c>
      <c r="D23" s="57"/>
      <c r="N23" t="s">
        <v>90</v>
      </c>
      <c r="O23" t="s">
        <v>170</v>
      </c>
      <c r="Q23" s="25" t="s">
        <v>93</v>
      </c>
      <c r="R23" s="25" t="s">
        <v>580</v>
      </c>
      <c r="S23" s="25" t="s">
        <v>687</v>
      </c>
      <c r="T23" s="25" t="s">
        <v>688</v>
      </c>
      <c r="U23" s="25" t="s">
        <v>689</v>
      </c>
      <c r="AK23" t="s">
        <v>3244</v>
      </c>
      <c r="AL23" t="s">
        <v>1887</v>
      </c>
    </row>
    <row r="24" spans="1:38">
      <c r="A24" s="2">
        <v>1105</v>
      </c>
      <c r="B24" s="2" t="s">
        <v>3287</v>
      </c>
      <c r="C24" s="57" t="s">
        <v>3278</v>
      </c>
      <c r="D24" s="58">
        <v>43100</v>
      </c>
      <c r="N24" t="s">
        <v>90</v>
      </c>
      <c r="O24" t="s">
        <v>174</v>
      </c>
      <c r="Q24" s="25" t="s">
        <v>93</v>
      </c>
      <c r="R24" s="25" t="s">
        <v>580</v>
      </c>
      <c r="S24" s="25" t="s">
        <v>687</v>
      </c>
      <c r="T24" s="25" t="s">
        <v>691</v>
      </c>
      <c r="U24" s="25" t="s">
        <v>692</v>
      </c>
      <c r="AK24" t="s">
        <v>3245</v>
      </c>
      <c r="AL24" t="s">
        <v>3202</v>
      </c>
    </row>
    <row r="25" spans="1:38">
      <c r="A25" s="2">
        <v>1367</v>
      </c>
      <c r="B25" s="2" t="s">
        <v>3288</v>
      </c>
      <c r="C25" s="57" t="s">
        <v>3278</v>
      </c>
      <c r="D25" s="58">
        <v>43100</v>
      </c>
      <c r="N25" t="s">
        <v>90</v>
      </c>
      <c r="O25" t="s">
        <v>178</v>
      </c>
      <c r="Q25" s="24" t="s">
        <v>93</v>
      </c>
      <c r="R25" s="24" t="s">
        <v>580</v>
      </c>
      <c r="S25" s="24" t="s">
        <v>706</v>
      </c>
      <c r="T25" s="24" t="s">
        <v>707</v>
      </c>
      <c r="U25" s="24" t="s">
        <v>708</v>
      </c>
      <c r="AK25" t="s">
        <v>3245</v>
      </c>
      <c r="AL25" t="s">
        <v>3203</v>
      </c>
    </row>
    <row r="26" spans="1:38">
      <c r="A26" s="2">
        <v>1110</v>
      </c>
      <c r="B26" s="2" t="s">
        <v>3289</v>
      </c>
      <c r="C26" s="57" t="s">
        <v>3278</v>
      </c>
      <c r="D26" s="58">
        <v>44876</v>
      </c>
      <c r="N26" t="s">
        <v>90</v>
      </c>
      <c r="O26" t="s">
        <v>182</v>
      </c>
      <c r="Q26" s="24" t="s">
        <v>93</v>
      </c>
      <c r="R26" s="24" t="s">
        <v>580</v>
      </c>
      <c r="S26" s="24" t="s">
        <v>706</v>
      </c>
      <c r="T26" s="24" t="s">
        <v>710</v>
      </c>
      <c r="U26" s="24" t="s">
        <v>711</v>
      </c>
      <c r="AK26" t="s">
        <v>3245</v>
      </c>
      <c r="AL26" t="s">
        <v>37</v>
      </c>
    </row>
    <row r="27" spans="1:38">
      <c r="A27" s="2">
        <v>1114</v>
      </c>
      <c r="B27" s="2" t="s">
        <v>3290</v>
      </c>
      <c r="C27" s="57" t="s">
        <v>3278</v>
      </c>
      <c r="D27" s="58">
        <v>41187</v>
      </c>
      <c r="N27" t="s">
        <v>99</v>
      </c>
      <c r="O27" t="s">
        <v>186</v>
      </c>
      <c r="Q27" s="24" t="s">
        <v>93</v>
      </c>
      <c r="R27" s="24" t="s">
        <v>580</v>
      </c>
      <c r="S27" s="24" t="s">
        <v>706</v>
      </c>
      <c r="T27" s="24" t="s">
        <v>713</v>
      </c>
      <c r="U27" s="24" t="s">
        <v>714</v>
      </c>
      <c r="AK27" t="s">
        <v>3245</v>
      </c>
      <c r="AL27" t="s">
        <v>3070</v>
      </c>
    </row>
    <row r="28" spans="1:38">
      <c r="A28" s="2">
        <v>1120</v>
      </c>
      <c r="B28" s="2" t="s">
        <v>153</v>
      </c>
      <c r="C28" s="57" t="s">
        <v>3276</v>
      </c>
      <c r="D28" s="57"/>
      <c r="N28" t="s">
        <v>99</v>
      </c>
      <c r="O28" t="s">
        <v>190</v>
      </c>
      <c r="Q28" s="24" t="s">
        <v>93</v>
      </c>
      <c r="R28" s="24" t="s">
        <v>580</v>
      </c>
      <c r="S28" s="24" t="s">
        <v>706</v>
      </c>
      <c r="T28" s="24" t="s">
        <v>716</v>
      </c>
      <c r="U28" s="24" t="s">
        <v>717</v>
      </c>
      <c r="AK28" t="s">
        <v>3245</v>
      </c>
      <c r="AL28" t="s">
        <v>3069</v>
      </c>
    </row>
    <row r="29" spans="1:38">
      <c r="A29" s="2">
        <v>1121</v>
      </c>
      <c r="B29" s="2" t="s">
        <v>157</v>
      </c>
      <c r="C29" s="57" t="s">
        <v>3276</v>
      </c>
      <c r="D29" s="57"/>
      <c r="N29" t="s">
        <v>99</v>
      </c>
      <c r="O29" t="s">
        <v>194</v>
      </c>
      <c r="Q29" s="25" t="s">
        <v>93</v>
      </c>
      <c r="R29" s="25" t="s">
        <v>580</v>
      </c>
      <c r="S29" s="25" t="s">
        <v>706</v>
      </c>
      <c r="T29" s="25" t="s">
        <v>719</v>
      </c>
      <c r="U29" s="25" t="s">
        <v>720</v>
      </c>
      <c r="AK29" t="s">
        <v>3245</v>
      </c>
      <c r="AL29" t="s">
        <v>3204</v>
      </c>
    </row>
    <row r="30" spans="1:38">
      <c r="A30" s="2">
        <v>1128</v>
      </c>
      <c r="B30" s="2" t="s">
        <v>161</v>
      </c>
      <c r="C30" s="57" t="s">
        <v>3278</v>
      </c>
      <c r="D30" s="58">
        <v>45638</v>
      </c>
      <c r="N30" t="s">
        <v>99</v>
      </c>
      <c r="O30" t="s">
        <v>198</v>
      </c>
      <c r="Q30" s="25" t="s">
        <v>93</v>
      </c>
      <c r="R30" s="25" t="s">
        <v>722</v>
      </c>
      <c r="S30" s="25" t="s">
        <v>723</v>
      </c>
      <c r="T30" s="25" t="s">
        <v>724</v>
      </c>
      <c r="U30" s="25" t="s">
        <v>725</v>
      </c>
      <c r="AK30" t="s">
        <v>3245</v>
      </c>
      <c r="AL30" t="s">
        <v>3205</v>
      </c>
    </row>
    <row r="31" spans="1:38">
      <c r="A31" s="2">
        <v>1129</v>
      </c>
      <c r="B31" s="2" t="s">
        <v>3291</v>
      </c>
      <c r="C31" s="57" t="s">
        <v>3278</v>
      </c>
      <c r="D31" s="58">
        <v>44694</v>
      </c>
      <c r="N31" t="s">
        <v>93</v>
      </c>
      <c r="O31" t="s">
        <v>202</v>
      </c>
      <c r="Q31" s="24" t="s">
        <v>93</v>
      </c>
      <c r="R31" s="24" t="s">
        <v>722</v>
      </c>
      <c r="S31" s="24" t="s">
        <v>723</v>
      </c>
      <c r="T31" s="24" t="s">
        <v>727</v>
      </c>
      <c r="U31" s="24" t="s">
        <v>728</v>
      </c>
      <c r="AK31" t="s">
        <v>3245</v>
      </c>
      <c r="AL31" t="s">
        <v>2995</v>
      </c>
    </row>
    <row r="32" spans="1:38">
      <c r="A32" s="2">
        <v>1131</v>
      </c>
      <c r="B32" s="2" t="s">
        <v>165</v>
      </c>
      <c r="C32" s="57" t="s">
        <v>3276</v>
      </c>
      <c r="D32" s="57"/>
      <c r="N32" t="s">
        <v>93</v>
      </c>
      <c r="O32" t="s">
        <v>206</v>
      </c>
      <c r="Q32" s="25" t="s">
        <v>93</v>
      </c>
      <c r="R32" s="25" t="s">
        <v>722</v>
      </c>
      <c r="S32" s="25" t="s">
        <v>723</v>
      </c>
      <c r="T32" s="25" t="s">
        <v>730</v>
      </c>
      <c r="U32" s="25" t="s">
        <v>731</v>
      </c>
      <c r="AK32" t="s">
        <v>3245</v>
      </c>
      <c r="AL32" t="s">
        <v>2997</v>
      </c>
    </row>
    <row r="33" spans="1:38">
      <c r="A33" s="2">
        <v>1135</v>
      </c>
      <c r="B33" s="2" t="s">
        <v>3292</v>
      </c>
      <c r="C33" s="57" t="s">
        <v>3278</v>
      </c>
      <c r="D33" s="58">
        <v>44876</v>
      </c>
      <c r="N33" t="s">
        <v>93</v>
      </c>
      <c r="O33" t="s">
        <v>210</v>
      </c>
      <c r="Q33" s="25" t="s">
        <v>93</v>
      </c>
      <c r="R33" s="25" t="s">
        <v>580</v>
      </c>
      <c r="S33" s="25" t="s">
        <v>857</v>
      </c>
      <c r="T33" s="25" t="s">
        <v>858</v>
      </c>
      <c r="U33" s="25" t="s">
        <v>859</v>
      </c>
      <c r="AK33" t="s">
        <v>3245</v>
      </c>
      <c r="AL33" t="s">
        <v>2996</v>
      </c>
    </row>
    <row r="34" spans="1:38">
      <c r="A34" s="2">
        <v>1140</v>
      </c>
      <c r="B34" s="2" t="s">
        <v>3293</v>
      </c>
      <c r="C34" s="57" t="s">
        <v>3278</v>
      </c>
      <c r="D34" s="58">
        <v>43100</v>
      </c>
      <c r="N34" t="s">
        <v>93</v>
      </c>
      <c r="O34" t="s">
        <v>214</v>
      </c>
      <c r="Q34" s="24" t="s">
        <v>93</v>
      </c>
      <c r="R34" s="24" t="s">
        <v>580</v>
      </c>
      <c r="S34" s="24" t="s">
        <v>857</v>
      </c>
      <c r="T34" s="24" t="s">
        <v>417</v>
      </c>
      <c r="U34" s="24" t="s">
        <v>418</v>
      </c>
      <c r="AK34" t="s">
        <v>3246</v>
      </c>
      <c r="AL34" t="s">
        <v>261</v>
      </c>
    </row>
    <row r="35" spans="1:38">
      <c r="A35" s="2">
        <v>1150</v>
      </c>
      <c r="B35" s="2" t="s">
        <v>169</v>
      </c>
      <c r="C35" s="57" t="s">
        <v>3276</v>
      </c>
      <c r="D35" s="57"/>
      <c r="N35" t="s">
        <v>93</v>
      </c>
      <c r="O35" t="s">
        <v>218</v>
      </c>
      <c r="Q35" s="24" t="s">
        <v>93</v>
      </c>
      <c r="R35" s="24" t="s">
        <v>580</v>
      </c>
      <c r="S35" s="24" t="s">
        <v>857</v>
      </c>
      <c r="T35" s="24" t="s">
        <v>862</v>
      </c>
      <c r="U35" s="24" t="s">
        <v>863</v>
      </c>
      <c r="AK35" t="s">
        <v>3246</v>
      </c>
      <c r="AL35" t="s">
        <v>468</v>
      </c>
    </row>
    <row r="36" spans="1:38">
      <c r="A36" s="2">
        <v>1161</v>
      </c>
      <c r="B36" s="2" t="s">
        <v>3294</v>
      </c>
      <c r="C36" s="57" t="s">
        <v>3278</v>
      </c>
      <c r="D36" s="58">
        <v>41081</v>
      </c>
      <c r="N36" t="s">
        <v>63</v>
      </c>
      <c r="O36" t="s">
        <v>222</v>
      </c>
      <c r="Q36" s="25" t="s">
        <v>93</v>
      </c>
      <c r="R36" s="25" t="s">
        <v>580</v>
      </c>
      <c r="S36" s="25" t="s">
        <v>857</v>
      </c>
      <c r="T36" s="25" t="s">
        <v>865</v>
      </c>
      <c r="U36" s="25" t="s">
        <v>866</v>
      </c>
      <c r="AK36" t="s">
        <v>3246</v>
      </c>
      <c r="AL36" t="s">
        <v>479</v>
      </c>
    </row>
    <row r="37" spans="1:38">
      <c r="A37" s="2">
        <v>1164</v>
      </c>
      <c r="B37" s="2" t="s">
        <v>173</v>
      </c>
      <c r="C37" s="57" t="s">
        <v>3276</v>
      </c>
      <c r="D37" s="57"/>
      <c r="N37" t="s">
        <v>63</v>
      </c>
      <c r="O37" t="s">
        <v>226</v>
      </c>
      <c r="Q37" s="25" t="s">
        <v>93</v>
      </c>
      <c r="R37" s="25" t="s">
        <v>580</v>
      </c>
      <c r="S37" s="25" t="s">
        <v>857</v>
      </c>
      <c r="T37" s="25" t="s">
        <v>868</v>
      </c>
      <c r="U37" s="25" t="s">
        <v>869</v>
      </c>
      <c r="AK37" t="s">
        <v>3246</v>
      </c>
      <c r="AL37" t="s">
        <v>494</v>
      </c>
    </row>
    <row r="38" spans="1:38">
      <c r="A38" s="2">
        <v>1172</v>
      </c>
      <c r="B38" s="2" t="s">
        <v>3295</v>
      </c>
      <c r="C38" s="57" t="s">
        <v>3278</v>
      </c>
      <c r="D38" s="58">
        <v>43100</v>
      </c>
      <c r="N38" t="s">
        <v>63</v>
      </c>
      <c r="O38" t="s">
        <v>230</v>
      </c>
      <c r="Q38" s="25" t="s">
        <v>93</v>
      </c>
      <c r="R38" s="25" t="s">
        <v>580</v>
      </c>
      <c r="S38" s="25" t="s">
        <v>857</v>
      </c>
      <c r="T38" s="25" t="s">
        <v>871</v>
      </c>
      <c r="U38" s="25" t="s">
        <v>449</v>
      </c>
      <c r="AK38" t="s">
        <v>3246</v>
      </c>
      <c r="AL38" t="s">
        <v>415</v>
      </c>
    </row>
    <row r="39" spans="1:38">
      <c r="A39" s="2">
        <v>1176</v>
      </c>
      <c r="B39" s="2" t="s">
        <v>177</v>
      </c>
      <c r="C39" s="57" t="s">
        <v>3276</v>
      </c>
      <c r="D39" s="57"/>
      <c r="N39" t="s">
        <v>63</v>
      </c>
      <c r="O39" t="s">
        <v>234</v>
      </c>
      <c r="Q39" s="24" t="s">
        <v>93</v>
      </c>
      <c r="R39" s="24" t="s">
        <v>722</v>
      </c>
      <c r="S39" s="24" t="s">
        <v>943</v>
      </c>
      <c r="T39" s="24" t="s">
        <v>944</v>
      </c>
      <c r="U39" s="24" t="s">
        <v>945</v>
      </c>
      <c r="AK39" t="s">
        <v>3246</v>
      </c>
      <c r="AL39" t="s">
        <v>3172</v>
      </c>
    </row>
    <row r="40" spans="1:38">
      <c r="A40" s="2">
        <v>1178</v>
      </c>
      <c r="B40" s="2" t="s">
        <v>181</v>
      </c>
      <c r="C40" s="57" t="s">
        <v>3276</v>
      </c>
      <c r="D40" s="57"/>
      <c r="N40" t="s">
        <v>63</v>
      </c>
      <c r="O40" t="s">
        <v>238</v>
      </c>
      <c r="Q40" s="24" t="s">
        <v>93</v>
      </c>
      <c r="R40" s="24" t="s">
        <v>722</v>
      </c>
      <c r="S40" s="24" t="s">
        <v>943</v>
      </c>
      <c r="T40" s="24" t="s">
        <v>947</v>
      </c>
      <c r="U40" s="24" t="s">
        <v>948</v>
      </c>
      <c r="AK40" t="s">
        <v>3246</v>
      </c>
      <c r="AL40" t="s">
        <v>3173</v>
      </c>
    </row>
    <row r="41" spans="1:38">
      <c r="A41" s="2">
        <v>1188</v>
      </c>
      <c r="B41" s="2" t="s">
        <v>3296</v>
      </c>
      <c r="C41" s="57" t="s">
        <v>3278</v>
      </c>
      <c r="D41" s="58">
        <v>44474</v>
      </c>
      <c r="N41" t="s">
        <v>63</v>
      </c>
      <c r="O41" t="s">
        <v>244</v>
      </c>
      <c r="Q41" s="24" t="s">
        <v>93</v>
      </c>
      <c r="R41" s="24" t="s">
        <v>722</v>
      </c>
      <c r="S41" s="24" t="s">
        <v>943</v>
      </c>
      <c r="T41" s="24" t="s">
        <v>950</v>
      </c>
      <c r="U41" s="24" t="s">
        <v>951</v>
      </c>
      <c r="AK41" t="s">
        <v>3246</v>
      </c>
      <c r="AL41" t="s">
        <v>3091</v>
      </c>
    </row>
    <row r="42" spans="1:38">
      <c r="A42" s="2">
        <v>1223</v>
      </c>
      <c r="B42" s="2" t="s">
        <v>3297</v>
      </c>
      <c r="C42" s="57" t="s">
        <v>3278</v>
      </c>
      <c r="D42" s="58">
        <v>41870</v>
      </c>
      <c r="N42" t="s">
        <v>63</v>
      </c>
      <c r="O42" t="s">
        <v>248</v>
      </c>
      <c r="Q42" s="25" t="s">
        <v>93</v>
      </c>
      <c r="R42" s="25" t="s">
        <v>580</v>
      </c>
      <c r="S42" s="25" t="s">
        <v>1058</v>
      </c>
      <c r="T42" s="25" t="s">
        <v>582</v>
      </c>
      <c r="U42" s="25" t="s">
        <v>583</v>
      </c>
      <c r="AK42" t="s">
        <v>3246</v>
      </c>
      <c r="AL42" t="s">
        <v>1138</v>
      </c>
    </row>
    <row r="43" spans="1:38">
      <c r="A43" s="2">
        <v>1233</v>
      </c>
      <c r="B43" s="2" t="s">
        <v>3298</v>
      </c>
      <c r="C43" s="57" t="s">
        <v>3278</v>
      </c>
      <c r="D43" s="58">
        <v>44263</v>
      </c>
      <c r="N43" t="s">
        <v>37</v>
      </c>
      <c r="O43" t="s">
        <v>251</v>
      </c>
      <c r="Q43" s="24" t="s">
        <v>93</v>
      </c>
      <c r="R43" s="24" t="s">
        <v>329</v>
      </c>
      <c r="S43" s="24" t="s">
        <v>1114</v>
      </c>
      <c r="T43" s="24" t="s">
        <v>1115</v>
      </c>
      <c r="U43" s="24" t="s">
        <v>1116</v>
      </c>
      <c r="AK43" t="s">
        <v>3246</v>
      </c>
      <c r="AL43" t="s">
        <v>1265</v>
      </c>
    </row>
    <row r="44" spans="1:38">
      <c r="A44" s="2">
        <v>1244</v>
      </c>
      <c r="B44" s="2" t="s">
        <v>3299</v>
      </c>
      <c r="C44" s="57" t="s">
        <v>3278</v>
      </c>
      <c r="D44" s="58">
        <v>44876</v>
      </c>
      <c r="N44" t="s">
        <v>37</v>
      </c>
      <c r="O44" t="s">
        <v>255</v>
      </c>
      <c r="Q44" s="24" t="s">
        <v>93</v>
      </c>
      <c r="R44" s="24" t="s">
        <v>329</v>
      </c>
      <c r="S44" s="24" t="s">
        <v>1114</v>
      </c>
      <c r="T44" s="24" t="s">
        <v>1118</v>
      </c>
      <c r="U44" s="24" t="s">
        <v>1119</v>
      </c>
      <c r="AK44" t="s">
        <v>3246</v>
      </c>
      <c r="AL44" t="s">
        <v>1293</v>
      </c>
    </row>
    <row r="45" spans="1:38">
      <c r="A45" s="2">
        <v>1266</v>
      </c>
      <c r="B45" s="2" t="s">
        <v>185</v>
      </c>
      <c r="C45" s="57" t="s">
        <v>3276</v>
      </c>
      <c r="D45" s="57"/>
      <c r="N45" t="s">
        <v>37</v>
      </c>
      <c r="O45" t="s">
        <v>259</v>
      </c>
      <c r="Q45" s="25" t="s">
        <v>93</v>
      </c>
      <c r="R45" s="25" t="s">
        <v>329</v>
      </c>
      <c r="S45" s="25" t="s">
        <v>1114</v>
      </c>
      <c r="T45" s="25" t="s">
        <v>1121</v>
      </c>
      <c r="U45" s="25" t="s">
        <v>1122</v>
      </c>
      <c r="AK45" t="s">
        <v>3246</v>
      </c>
      <c r="AL45" t="s">
        <v>1309</v>
      </c>
    </row>
    <row r="46" spans="1:38">
      <c r="A46" s="2">
        <v>1267</v>
      </c>
      <c r="B46" s="2" t="s">
        <v>189</v>
      </c>
      <c r="C46" s="57" t="s">
        <v>3276</v>
      </c>
      <c r="D46" s="57"/>
      <c r="N46" t="s">
        <v>37</v>
      </c>
      <c r="O46" t="s">
        <v>265</v>
      </c>
      <c r="Q46" s="25" t="s">
        <v>93</v>
      </c>
      <c r="R46" s="25" t="s">
        <v>329</v>
      </c>
      <c r="S46" s="25" t="s">
        <v>1114</v>
      </c>
      <c r="T46" s="25" t="s">
        <v>1124</v>
      </c>
      <c r="U46" s="25" t="s">
        <v>1125</v>
      </c>
      <c r="AK46" t="s">
        <v>3246</v>
      </c>
      <c r="AL46" t="s">
        <v>1398</v>
      </c>
    </row>
    <row r="47" spans="1:38">
      <c r="A47" s="2">
        <v>1274</v>
      </c>
      <c r="B47" s="2" t="s">
        <v>193</v>
      </c>
      <c r="C47" s="57" t="s">
        <v>3276</v>
      </c>
      <c r="D47" s="57"/>
      <c r="N47" t="s">
        <v>37</v>
      </c>
      <c r="O47" t="s">
        <v>269</v>
      </c>
      <c r="Q47" s="25" t="s">
        <v>93</v>
      </c>
      <c r="R47" s="25" t="s">
        <v>329</v>
      </c>
      <c r="S47" s="25" t="s">
        <v>1114</v>
      </c>
      <c r="T47" s="25" t="s">
        <v>1127</v>
      </c>
      <c r="U47" s="25" t="s">
        <v>1128</v>
      </c>
      <c r="AK47" t="s">
        <v>3246</v>
      </c>
      <c r="AL47" t="s">
        <v>1434</v>
      </c>
    </row>
    <row r="48" spans="1:38">
      <c r="A48" s="2">
        <v>1278</v>
      </c>
      <c r="B48" s="2" t="s">
        <v>3300</v>
      </c>
      <c r="C48" s="57" t="s">
        <v>3278</v>
      </c>
      <c r="D48" s="58">
        <v>40335</v>
      </c>
      <c r="N48" t="s">
        <v>37</v>
      </c>
      <c r="O48" t="s">
        <v>276</v>
      </c>
      <c r="Q48" s="24" t="s">
        <v>93</v>
      </c>
      <c r="R48" s="24" t="s">
        <v>329</v>
      </c>
      <c r="S48" s="24" t="s">
        <v>1114</v>
      </c>
      <c r="T48" s="24" t="s">
        <v>1130</v>
      </c>
      <c r="U48" s="24" t="s">
        <v>1131</v>
      </c>
      <c r="AK48" t="s">
        <v>3246</v>
      </c>
      <c r="AL48" t="s">
        <v>2982</v>
      </c>
    </row>
    <row r="49" spans="1:38">
      <c r="A49" s="2">
        <v>1283</v>
      </c>
      <c r="B49" s="2" t="s">
        <v>3301</v>
      </c>
      <c r="C49" s="57" t="s">
        <v>3278</v>
      </c>
      <c r="D49" s="58">
        <v>44362</v>
      </c>
      <c r="N49" t="s">
        <v>122</v>
      </c>
      <c r="O49" t="s">
        <v>280</v>
      </c>
      <c r="Q49" s="24" t="s">
        <v>93</v>
      </c>
      <c r="R49" s="24" t="s">
        <v>329</v>
      </c>
      <c r="S49" s="24" t="s">
        <v>1114</v>
      </c>
      <c r="T49" s="24" t="s">
        <v>1133</v>
      </c>
      <c r="U49" s="24" t="s">
        <v>1134</v>
      </c>
      <c r="AK49" t="s">
        <v>3246</v>
      </c>
      <c r="AL49" t="s">
        <v>3174</v>
      </c>
    </row>
    <row r="50" spans="1:38">
      <c r="A50" s="2">
        <v>1085</v>
      </c>
      <c r="B50" s="2" t="s">
        <v>114</v>
      </c>
      <c r="C50" s="57" t="s">
        <v>3276</v>
      </c>
      <c r="D50" s="57"/>
      <c r="N50" t="s">
        <v>122</v>
      </c>
      <c r="O50" t="s">
        <v>284</v>
      </c>
      <c r="Q50" s="24" t="s">
        <v>93</v>
      </c>
      <c r="R50" s="24" t="s">
        <v>329</v>
      </c>
      <c r="S50" s="24" t="s">
        <v>1114</v>
      </c>
      <c r="T50" s="24" t="s">
        <v>1135</v>
      </c>
      <c r="U50" s="24" t="s">
        <v>1136</v>
      </c>
      <c r="AK50" t="s">
        <v>3246</v>
      </c>
      <c r="AL50" t="s">
        <v>3175</v>
      </c>
    </row>
    <row r="51" spans="1:38">
      <c r="A51" s="2">
        <v>1302</v>
      </c>
      <c r="B51" s="2" t="s">
        <v>201</v>
      </c>
      <c r="C51" s="57" t="s">
        <v>3276</v>
      </c>
      <c r="D51" s="57"/>
      <c r="N51" t="s">
        <v>122</v>
      </c>
      <c r="O51" t="s">
        <v>289</v>
      </c>
      <c r="Q51" s="25" t="s">
        <v>93</v>
      </c>
      <c r="R51" s="25" t="s">
        <v>580</v>
      </c>
      <c r="S51" s="25" t="s">
        <v>1213</v>
      </c>
      <c r="T51" s="25" t="s">
        <v>1214</v>
      </c>
      <c r="U51" s="25" t="s">
        <v>1215</v>
      </c>
      <c r="AK51" t="s">
        <v>3246</v>
      </c>
      <c r="AL51" t="s">
        <v>3176</v>
      </c>
    </row>
    <row r="52" spans="1:38">
      <c r="A52" s="2">
        <v>1304</v>
      </c>
      <c r="B52" s="2" t="s">
        <v>205</v>
      </c>
      <c r="C52" s="57" t="s">
        <v>3276</v>
      </c>
      <c r="D52" s="57"/>
      <c r="N52" t="s">
        <v>122</v>
      </c>
      <c r="O52" t="s">
        <v>295</v>
      </c>
      <c r="Q52" s="24" t="s">
        <v>93</v>
      </c>
      <c r="R52" s="24" t="s">
        <v>580</v>
      </c>
      <c r="S52" s="24" t="s">
        <v>1213</v>
      </c>
      <c r="T52" s="24" t="s">
        <v>241</v>
      </c>
      <c r="U52" s="24" t="s">
        <v>242</v>
      </c>
      <c r="AK52" t="s">
        <v>3246</v>
      </c>
      <c r="AL52" t="s">
        <v>3177</v>
      </c>
    </row>
    <row r="53" spans="1:38">
      <c r="A53" s="2">
        <v>1305</v>
      </c>
      <c r="B53" s="2" t="s">
        <v>3302</v>
      </c>
      <c r="C53" s="57" t="s">
        <v>3278</v>
      </c>
      <c r="D53" s="58">
        <v>44876</v>
      </c>
      <c r="N53" t="s">
        <v>130</v>
      </c>
      <c r="O53" t="s">
        <v>299</v>
      </c>
      <c r="Q53" s="25" t="s">
        <v>93</v>
      </c>
      <c r="R53" s="25" t="s">
        <v>580</v>
      </c>
      <c r="S53" s="25" t="s">
        <v>1213</v>
      </c>
      <c r="T53" s="25" t="s">
        <v>902</v>
      </c>
      <c r="U53" s="25" t="s">
        <v>442</v>
      </c>
      <c r="AK53" t="s">
        <v>3246</v>
      </c>
      <c r="AL53" t="s">
        <v>3093</v>
      </c>
    </row>
    <row r="54" spans="1:38">
      <c r="A54" s="2">
        <v>1306</v>
      </c>
      <c r="B54" s="2" t="s">
        <v>3303</v>
      </c>
      <c r="C54" s="57" t="s">
        <v>3278</v>
      </c>
      <c r="D54" s="58">
        <v>43613</v>
      </c>
      <c r="N54" t="s">
        <v>130</v>
      </c>
      <c r="O54" t="s">
        <v>304</v>
      </c>
      <c r="Q54" s="24" t="s">
        <v>93</v>
      </c>
      <c r="R54" s="24" t="s">
        <v>580</v>
      </c>
      <c r="S54" s="24" t="s">
        <v>1213</v>
      </c>
      <c r="T54" s="24" t="s">
        <v>678</v>
      </c>
      <c r="U54" s="24" t="s">
        <v>257</v>
      </c>
      <c r="AK54" t="s">
        <v>3246</v>
      </c>
      <c r="AL54" t="s">
        <v>1949</v>
      </c>
    </row>
    <row r="55" spans="1:38">
      <c r="A55" s="2">
        <v>1309</v>
      </c>
      <c r="B55" s="2" t="s">
        <v>209</v>
      </c>
      <c r="C55" s="57" t="s">
        <v>3276</v>
      </c>
      <c r="D55" s="57"/>
      <c r="N55" t="s">
        <v>130</v>
      </c>
      <c r="O55" t="s">
        <v>308</v>
      </c>
      <c r="Q55" s="24" t="s">
        <v>93</v>
      </c>
      <c r="R55" s="24" t="s">
        <v>722</v>
      </c>
      <c r="S55" s="24" t="s">
        <v>1303</v>
      </c>
      <c r="T55" s="24" t="s">
        <v>1304</v>
      </c>
      <c r="U55" s="24" t="s">
        <v>1305</v>
      </c>
      <c r="AK55" t="s">
        <v>3246</v>
      </c>
      <c r="AL55" t="s">
        <v>3022</v>
      </c>
    </row>
    <row r="56" spans="1:38">
      <c r="A56" s="2">
        <v>1310</v>
      </c>
      <c r="B56" s="2" t="s">
        <v>3304</v>
      </c>
      <c r="C56" s="57" t="s">
        <v>3278</v>
      </c>
      <c r="D56" s="58">
        <v>45035</v>
      </c>
      <c r="N56" t="s">
        <v>130</v>
      </c>
      <c r="O56" t="s">
        <v>312</v>
      </c>
      <c r="Q56" s="25" t="s">
        <v>93</v>
      </c>
      <c r="R56" s="25" t="s">
        <v>722</v>
      </c>
      <c r="S56" s="25" t="s">
        <v>1303</v>
      </c>
      <c r="T56" s="25" t="s">
        <v>1307</v>
      </c>
      <c r="U56" s="25" t="s">
        <v>88</v>
      </c>
      <c r="AK56" t="s">
        <v>3246</v>
      </c>
      <c r="AL56" t="s">
        <v>3023</v>
      </c>
    </row>
    <row r="57" spans="1:38">
      <c r="A57" s="2">
        <v>1316</v>
      </c>
      <c r="B57" s="2" t="s">
        <v>3305</v>
      </c>
      <c r="C57" s="57" t="s">
        <v>3278</v>
      </c>
      <c r="D57" s="58">
        <v>40743</v>
      </c>
      <c r="N57" t="s">
        <v>135</v>
      </c>
      <c r="O57" t="s">
        <v>316</v>
      </c>
      <c r="Q57" s="24" t="s">
        <v>93</v>
      </c>
      <c r="R57" s="24" t="s">
        <v>722</v>
      </c>
      <c r="S57" s="24" t="s">
        <v>1321</v>
      </c>
      <c r="T57" s="24" t="s">
        <v>1322</v>
      </c>
      <c r="U57" s="24" t="s">
        <v>1323</v>
      </c>
      <c r="AK57" t="s">
        <v>3246</v>
      </c>
      <c r="AL57" t="s">
        <v>3024</v>
      </c>
    </row>
    <row r="58" spans="1:38">
      <c r="A58" s="3">
        <v>1319</v>
      </c>
      <c r="B58" s="3" t="s">
        <v>213</v>
      </c>
      <c r="C58" s="57" t="s">
        <v>3276</v>
      </c>
      <c r="D58" s="57"/>
      <c r="N58" t="s">
        <v>135</v>
      </c>
      <c r="O58" t="s">
        <v>320</v>
      </c>
      <c r="Q58" s="25" t="s">
        <v>93</v>
      </c>
      <c r="R58" s="25" t="s">
        <v>94</v>
      </c>
      <c r="S58" s="25" t="s">
        <v>1375</v>
      </c>
      <c r="T58" s="25" t="s">
        <v>1376</v>
      </c>
      <c r="U58" s="25" t="s">
        <v>1377</v>
      </c>
      <c r="AK58" t="s">
        <v>3246</v>
      </c>
      <c r="AL58" t="s">
        <v>3178</v>
      </c>
    </row>
    <row r="59" spans="1:38">
      <c r="A59" s="2">
        <v>1335</v>
      </c>
      <c r="B59" s="2" t="s">
        <v>217</v>
      </c>
      <c r="C59" s="57" t="s">
        <v>3276</v>
      </c>
      <c r="D59" s="57"/>
      <c r="N59" t="s">
        <v>135</v>
      </c>
      <c r="O59" t="s">
        <v>324</v>
      </c>
      <c r="Q59" s="24" t="s">
        <v>93</v>
      </c>
      <c r="R59" s="24" t="s">
        <v>94</v>
      </c>
      <c r="S59" s="24" t="s">
        <v>1375</v>
      </c>
      <c r="T59" s="24" t="s">
        <v>1379</v>
      </c>
      <c r="U59" s="24" t="s">
        <v>1380</v>
      </c>
      <c r="AK59" t="s">
        <v>3246</v>
      </c>
      <c r="AL59" t="s">
        <v>1089</v>
      </c>
    </row>
    <row r="60" spans="1:38">
      <c r="A60" s="2">
        <v>1339</v>
      </c>
      <c r="B60" s="2" t="s">
        <v>221</v>
      </c>
      <c r="C60" s="57" t="s">
        <v>3276</v>
      </c>
      <c r="D60" s="57"/>
      <c r="N60" t="s">
        <v>135</v>
      </c>
      <c r="O60" t="s">
        <v>328</v>
      </c>
      <c r="Q60" s="25" t="s">
        <v>93</v>
      </c>
      <c r="R60" s="25" t="s">
        <v>94</v>
      </c>
      <c r="S60" s="25" t="s">
        <v>1375</v>
      </c>
      <c r="T60" s="25" t="s">
        <v>1382</v>
      </c>
      <c r="U60" s="25" t="s">
        <v>1383</v>
      </c>
      <c r="AK60" t="s">
        <v>3246</v>
      </c>
      <c r="AL60" t="s">
        <v>1095</v>
      </c>
    </row>
    <row r="61" spans="1:38">
      <c r="A61" s="2">
        <v>1340</v>
      </c>
      <c r="B61" s="2" t="s">
        <v>3306</v>
      </c>
      <c r="C61" s="57" t="s">
        <v>3278</v>
      </c>
      <c r="D61" s="58">
        <v>43100</v>
      </c>
      <c r="N61" t="s">
        <v>140</v>
      </c>
      <c r="O61" t="s">
        <v>334</v>
      </c>
      <c r="Q61" s="25" t="s">
        <v>93</v>
      </c>
      <c r="R61" s="25" t="s">
        <v>329</v>
      </c>
      <c r="S61" s="25" t="s">
        <v>1531</v>
      </c>
      <c r="T61" s="25" t="s">
        <v>1532</v>
      </c>
      <c r="U61" s="25" t="s">
        <v>1533</v>
      </c>
      <c r="AK61" t="s">
        <v>3246</v>
      </c>
      <c r="AL61" t="s">
        <v>3059</v>
      </c>
    </row>
    <row r="62" spans="1:38">
      <c r="A62" s="2">
        <v>1341</v>
      </c>
      <c r="B62" s="2" t="s">
        <v>225</v>
      </c>
      <c r="C62" s="57" t="s">
        <v>3276</v>
      </c>
      <c r="D62" s="57"/>
      <c r="N62" t="s">
        <v>140</v>
      </c>
      <c r="O62" t="s">
        <v>338</v>
      </c>
      <c r="Q62" s="24" t="s">
        <v>93</v>
      </c>
      <c r="R62" s="24" t="s">
        <v>329</v>
      </c>
      <c r="S62" s="24" t="s">
        <v>1531</v>
      </c>
      <c r="T62" s="24" t="s">
        <v>1535</v>
      </c>
      <c r="U62" s="24" t="s">
        <v>1536</v>
      </c>
      <c r="AK62" t="s">
        <v>3246</v>
      </c>
      <c r="AL62" t="s">
        <v>3060</v>
      </c>
    </row>
    <row r="63" spans="1:38">
      <c r="A63" s="2">
        <v>1353</v>
      </c>
      <c r="B63" s="2" t="s">
        <v>3307</v>
      </c>
      <c r="C63" s="57" t="s">
        <v>3278</v>
      </c>
      <c r="D63" s="58">
        <v>44876</v>
      </c>
      <c r="N63" t="s">
        <v>145</v>
      </c>
      <c r="O63" t="s">
        <v>342</v>
      </c>
      <c r="Q63" s="24" t="s">
        <v>93</v>
      </c>
      <c r="R63" s="24" t="s">
        <v>329</v>
      </c>
      <c r="S63" s="24" t="s">
        <v>1531</v>
      </c>
      <c r="T63" s="24" t="s">
        <v>1538</v>
      </c>
      <c r="U63" s="24" t="s">
        <v>1539</v>
      </c>
      <c r="AK63" t="s">
        <v>3246</v>
      </c>
      <c r="AL63" t="s">
        <v>3025</v>
      </c>
    </row>
    <row r="64" spans="1:38">
      <c r="A64" s="2">
        <v>1358</v>
      </c>
      <c r="B64" s="2" t="s">
        <v>3308</v>
      </c>
      <c r="C64" s="57" t="s">
        <v>3278</v>
      </c>
      <c r="D64" s="58">
        <v>41094</v>
      </c>
      <c r="N64" t="s">
        <v>145</v>
      </c>
      <c r="O64" t="s">
        <v>346</v>
      </c>
      <c r="Q64" s="25" t="s">
        <v>93</v>
      </c>
      <c r="R64" s="25" t="s">
        <v>329</v>
      </c>
      <c r="S64" s="25" t="s">
        <v>1531</v>
      </c>
      <c r="T64" s="25" t="s">
        <v>1541</v>
      </c>
      <c r="U64" s="25" t="s">
        <v>1542</v>
      </c>
      <c r="AK64" t="s">
        <v>3246</v>
      </c>
      <c r="AL64" t="s">
        <v>3179</v>
      </c>
    </row>
    <row r="65" spans="1:38">
      <c r="A65" s="2">
        <v>1086</v>
      </c>
      <c r="B65" s="2" t="s">
        <v>121</v>
      </c>
      <c r="C65" s="57" t="s">
        <v>3276</v>
      </c>
      <c r="D65" s="57"/>
      <c r="N65" t="s">
        <v>145</v>
      </c>
      <c r="O65" t="s">
        <v>350</v>
      </c>
      <c r="Q65" s="24" t="s">
        <v>93</v>
      </c>
      <c r="R65" s="24" t="s">
        <v>329</v>
      </c>
      <c r="S65" s="24" t="s">
        <v>1531</v>
      </c>
      <c r="T65" s="24" t="s">
        <v>1544</v>
      </c>
      <c r="U65" s="24" t="s">
        <v>1545</v>
      </c>
      <c r="AK65" t="s">
        <v>3246</v>
      </c>
      <c r="AL65" t="s">
        <v>3180</v>
      </c>
    </row>
    <row r="66" spans="1:38">
      <c r="A66" s="2">
        <v>1372</v>
      </c>
      <c r="B66" s="2" t="s">
        <v>229</v>
      </c>
      <c r="C66" s="57" t="s">
        <v>3276</v>
      </c>
      <c r="D66" s="57"/>
      <c r="M66" t="s">
        <v>354</v>
      </c>
      <c r="Q66" s="24" t="s">
        <v>93</v>
      </c>
      <c r="R66" s="24" t="s">
        <v>329</v>
      </c>
      <c r="S66" s="24" t="s">
        <v>1531</v>
      </c>
      <c r="T66" s="24" t="s">
        <v>1547</v>
      </c>
      <c r="U66" s="24" t="s">
        <v>1548</v>
      </c>
      <c r="AK66" t="s">
        <v>3246</v>
      </c>
      <c r="AL66" t="s">
        <v>1872</v>
      </c>
    </row>
    <row r="67" spans="1:38">
      <c r="A67" s="2">
        <v>1377</v>
      </c>
      <c r="B67" s="2" t="s">
        <v>233</v>
      </c>
      <c r="C67" s="57" t="s">
        <v>3276</v>
      </c>
      <c r="D67" s="57"/>
      <c r="M67" t="s">
        <v>354</v>
      </c>
      <c r="Q67" s="24" t="s">
        <v>93</v>
      </c>
      <c r="R67" s="24" t="s">
        <v>329</v>
      </c>
      <c r="S67" s="24" t="s">
        <v>1531</v>
      </c>
      <c r="T67" s="24" t="s">
        <v>1550</v>
      </c>
      <c r="U67" s="24" t="s">
        <v>1551</v>
      </c>
      <c r="AK67" t="s">
        <v>3246</v>
      </c>
      <c r="AL67" t="s">
        <v>1942</v>
      </c>
    </row>
    <row r="68" spans="1:38">
      <c r="A68" s="2">
        <v>1380</v>
      </c>
      <c r="B68" s="2" t="s">
        <v>237</v>
      </c>
      <c r="C68" s="57" t="s">
        <v>3276</v>
      </c>
      <c r="D68" s="57"/>
      <c r="M68" t="s">
        <v>354</v>
      </c>
      <c r="Q68" s="24" t="s">
        <v>93</v>
      </c>
      <c r="R68" s="24" t="s">
        <v>580</v>
      </c>
      <c r="S68" s="24" t="s">
        <v>1774</v>
      </c>
      <c r="T68" s="24" t="s">
        <v>1775</v>
      </c>
      <c r="U68" s="24" t="s">
        <v>1776</v>
      </c>
      <c r="AK68" t="s">
        <v>3246</v>
      </c>
      <c r="AL68" t="s">
        <v>533</v>
      </c>
    </row>
    <row r="69" spans="1:38">
      <c r="A69" s="2">
        <v>1388</v>
      </c>
      <c r="B69" s="2" t="s">
        <v>243</v>
      </c>
      <c r="C69" s="57" t="s">
        <v>3276</v>
      </c>
      <c r="D69" s="57"/>
      <c r="M69" t="s">
        <v>354</v>
      </c>
      <c r="Q69" s="24" t="s">
        <v>93</v>
      </c>
      <c r="R69" s="24" t="s">
        <v>580</v>
      </c>
      <c r="S69" s="24" t="s">
        <v>1774</v>
      </c>
      <c r="T69" s="24" t="s">
        <v>1778</v>
      </c>
      <c r="U69" s="24" t="s">
        <v>1779</v>
      </c>
      <c r="AK69" t="s">
        <v>3246</v>
      </c>
      <c r="AL69" t="s">
        <v>1269</v>
      </c>
    </row>
    <row r="70" spans="1:38">
      <c r="A70" s="2">
        <v>1390</v>
      </c>
      <c r="B70" s="2" t="s">
        <v>247</v>
      </c>
      <c r="C70" s="57" t="s">
        <v>3276</v>
      </c>
      <c r="D70" s="57"/>
      <c r="M70" t="s">
        <v>354</v>
      </c>
      <c r="Q70" s="25" t="s">
        <v>93</v>
      </c>
      <c r="R70" s="25" t="s">
        <v>580</v>
      </c>
      <c r="S70" s="25" t="s">
        <v>1774</v>
      </c>
      <c r="T70" s="25" t="s">
        <v>1781</v>
      </c>
      <c r="U70" s="25" t="s">
        <v>1782</v>
      </c>
      <c r="AK70" t="s">
        <v>3246</v>
      </c>
      <c r="AL70" t="s">
        <v>680</v>
      </c>
    </row>
    <row r="71" spans="1:38">
      <c r="A71" s="2">
        <v>1393</v>
      </c>
      <c r="B71" s="2" t="s">
        <v>3309</v>
      </c>
      <c r="C71" s="57" t="s">
        <v>3278</v>
      </c>
      <c r="D71" s="58">
        <v>41540</v>
      </c>
      <c r="M71" t="s">
        <v>354</v>
      </c>
      <c r="Q71" s="24" t="s">
        <v>93</v>
      </c>
      <c r="R71" s="24" t="s">
        <v>580</v>
      </c>
      <c r="S71" s="24" t="s">
        <v>1774</v>
      </c>
      <c r="T71" s="24" t="s">
        <v>1784</v>
      </c>
      <c r="U71" s="24" t="s">
        <v>1785</v>
      </c>
      <c r="AK71" t="s">
        <v>3246</v>
      </c>
      <c r="AL71" t="s">
        <v>3181</v>
      </c>
    </row>
    <row r="72" spans="1:38">
      <c r="A72" s="2">
        <v>1407</v>
      </c>
      <c r="B72" s="2" t="s">
        <v>3310</v>
      </c>
      <c r="C72" s="57" t="s">
        <v>3278</v>
      </c>
      <c r="D72" s="58">
        <v>41124</v>
      </c>
      <c r="M72" t="s">
        <v>354</v>
      </c>
      <c r="Q72" s="25" t="s">
        <v>93</v>
      </c>
      <c r="R72" s="25" t="s">
        <v>580</v>
      </c>
      <c r="S72" s="25" t="s">
        <v>1774</v>
      </c>
      <c r="T72" s="25" t="s">
        <v>1787</v>
      </c>
      <c r="U72" s="25" t="s">
        <v>1788</v>
      </c>
      <c r="AK72" t="s">
        <v>3246</v>
      </c>
      <c r="AL72" t="s">
        <v>574</v>
      </c>
    </row>
    <row r="73" spans="1:38">
      <c r="A73" s="2">
        <v>1409</v>
      </c>
      <c r="B73" s="2" t="s">
        <v>250</v>
      </c>
      <c r="C73" s="57" t="s">
        <v>3278</v>
      </c>
      <c r="D73" s="58">
        <v>45638</v>
      </c>
      <c r="M73" t="s">
        <v>354</v>
      </c>
      <c r="Q73" s="25" t="s">
        <v>93</v>
      </c>
      <c r="R73" s="25" t="s">
        <v>580</v>
      </c>
      <c r="S73" s="25" t="s">
        <v>1774</v>
      </c>
      <c r="T73" s="25" t="s">
        <v>1790</v>
      </c>
      <c r="U73" s="25" t="s">
        <v>1791</v>
      </c>
      <c r="AK73" t="s">
        <v>3246</v>
      </c>
      <c r="AL73" t="s">
        <v>1772</v>
      </c>
    </row>
    <row r="74" spans="1:38">
      <c r="A74" s="2">
        <v>1411</v>
      </c>
      <c r="B74" s="2" t="s">
        <v>254</v>
      </c>
      <c r="C74" s="57" t="s">
        <v>3276</v>
      </c>
      <c r="D74" s="57"/>
      <c r="M74" t="s">
        <v>354</v>
      </c>
      <c r="Q74" s="24" t="s">
        <v>93</v>
      </c>
      <c r="R74" s="24" t="s">
        <v>580</v>
      </c>
      <c r="S74" s="24" t="s">
        <v>1774</v>
      </c>
      <c r="T74" s="24" t="s">
        <v>1155</v>
      </c>
      <c r="U74" s="24" t="s">
        <v>427</v>
      </c>
      <c r="AK74" t="s">
        <v>3246</v>
      </c>
      <c r="AL74" t="s">
        <v>1858</v>
      </c>
    </row>
    <row r="75" spans="1:38">
      <c r="A75" s="2">
        <v>1414</v>
      </c>
      <c r="B75" s="2" t="s">
        <v>258</v>
      </c>
      <c r="C75" s="57" t="s">
        <v>3278</v>
      </c>
      <c r="D75" s="58">
        <v>44440</v>
      </c>
      <c r="M75" t="s">
        <v>354</v>
      </c>
      <c r="Q75" s="24" t="s">
        <v>93</v>
      </c>
      <c r="R75" s="24" t="s">
        <v>580</v>
      </c>
      <c r="S75" s="24" t="s">
        <v>1774</v>
      </c>
      <c r="T75" s="24" t="s">
        <v>1794</v>
      </c>
      <c r="U75" s="24" t="s">
        <v>1795</v>
      </c>
      <c r="AK75" t="s">
        <v>3246</v>
      </c>
      <c r="AL75" t="s">
        <v>753</v>
      </c>
    </row>
    <row r="76" spans="1:38">
      <c r="A76" s="2">
        <v>1415</v>
      </c>
      <c r="B76" s="2" t="s">
        <v>3311</v>
      </c>
      <c r="C76" s="57" t="s">
        <v>3278</v>
      </c>
      <c r="D76" s="58">
        <v>44362</v>
      </c>
      <c r="M76" t="s">
        <v>354</v>
      </c>
      <c r="Q76" s="24" t="s">
        <v>93</v>
      </c>
      <c r="R76" s="24" t="s">
        <v>580</v>
      </c>
      <c r="S76" s="24" t="s">
        <v>1774</v>
      </c>
      <c r="T76" s="24" t="s">
        <v>1797</v>
      </c>
      <c r="U76" s="24" t="s">
        <v>1798</v>
      </c>
      <c r="AK76" t="s">
        <v>3246</v>
      </c>
      <c r="AL76" t="s">
        <v>2998</v>
      </c>
    </row>
    <row r="77" spans="1:38">
      <c r="A77" s="2">
        <v>1421</v>
      </c>
      <c r="B77" s="2" t="s">
        <v>264</v>
      </c>
      <c r="C77" s="57" t="s">
        <v>3276</v>
      </c>
      <c r="D77" s="57"/>
      <c r="M77" t="s">
        <v>354</v>
      </c>
      <c r="Q77" s="24" t="s">
        <v>93</v>
      </c>
      <c r="R77" s="24" t="s">
        <v>580</v>
      </c>
      <c r="S77" s="24" t="s">
        <v>1774</v>
      </c>
      <c r="T77" s="24" t="s">
        <v>1800</v>
      </c>
      <c r="U77" s="24" t="s">
        <v>1801</v>
      </c>
      <c r="AK77" t="s">
        <v>3246</v>
      </c>
      <c r="AL77" t="s">
        <v>118</v>
      </c>
    </row>
    <row r="78" spans="1:38">
      <c r="A78" s="2">
        <v>1436</v>
      </c>
      <c r="B78" s="2" t="s">
        <v>268</v>
      </c>
      <c r="C78" s="57" t="s">
        <v>3276</v>
      </c>
      <c r="D78" s="57"/>
      <c r="M78" t="s">
        <v>354</v>
      </c>
      <c r="Q78" s="24" t="s">
        <v>93</v>
      </c>
      <c r="R78" s="24" t="s">
        <v>580</v>
      </c>
      <c r="S78" s="24" t="s">
        <v>1774</v>
      </c>
      <c r="T78" s="24" t="s">
        <v>904</v>
      </c>
      <c r="U78" s="24" t="s">
        <v>220</v>
      </c>
      <c r="AK78" t="s">
        <v>3246</v>
      </c>
      <c r="AL78" t="s">
        <v>300</v>
      </c>
    </row>
    <row r="79" spans="1:38">
      <c r="A79" s="2">
        <v>1437</v>
      </c>
      <c r="B79" s="2" t="s">
        <v>275</v>
      </c>
      <c r="C79" s="57" t="s">
        <v>3276</v>
      </c>
      <c r="D79" s="57"/>
      <c r="M79" t="s">
        <v>354</v>
      </c>
      <c r="Q79" s="24" t="s">
        <v>93</v>
      </c>
      <c r="R79" s="24" t="s">
        <v>580</v>
      </c>
      <c r="S79" s="24" t="s">
        <v>1774</v>
      </c>
      <c r="T79" s="24" t="s">
        <v>1804</v>
      </c>
      <c r="U79" s="24" t="s">
        <v>82</v>
      </c>
      <c r="AK79" t="s">
        <v>3246</v>
      </c>
      <c r="AL79" t="s">
        <v>2979</v>
      </c>
    </row>
    <row r="80" spans="1:38">
      <c r="A80" s="2">
        <v>1441</v>
      </c>
      <c r="B80" s="2" t="s">
        <v>279</v>
      </c>
      <c r="C80" s="57" t="s">
        <v>3276</v>
      </c>
      <c r="D80" s="57"/>
      <c r="M80" t="s">
        <v>354</v>
      </c>
      <c r="Q80" s="24" t="s">
        <v>93</v>
      </c>
      <c r="R80" s="24" t="s">
        <v>580</v>
      </c>
      <c r="S80" s="24" t="s">
        <v>1774</v>
      </c>
      <c r="T80" s="24" t="s">
        <v>719</v>
      </c>
      <c r="U80" s="24" t="s">
        <v>720</v>
      </c>
      <c r="AK80" t="s">
        <v>3246</v>
      </c>
      <c r="AL80" t="s">
        <v>2978</v>
      </c>
    </row>
    <row r="81" spans="1:38">
      <c r="A81" s="2">
        <v>1442</v>
      </c>
      <c r="B81" s="2" t="s">
        <v>3312</v>
      </c>
      <c r="C81" s="57" t="s">
        <v>3278</v>
      </c>
      <c r="D81" s="58">
        <v>42486</v>
      </c>
      <c r="M81" t="s">
        <v>354</v>
      </c>
      <c r="Q81" s="24" t="s">
        <v>93</v>
      </c>
      <c r="R81" s="24" t="s">
        <v>329</v>
      </c>
      <c r="S81" s="24" t="s">
        <v>1813</v>
      </c>
      <c r="T81" s="24" t="s">
        <v>1814</v>
      </c>
      <c r="U81" s="24" t="s">
        <v>1815</v>
      </c>
      <c r="AK81" t="s">
        <v>3246</v>
      </c>
      <c r="AL81" t="s">
        <v>2980</v>
      </c>
    </row>
    <row r="82" spans="1:38">
      <c r="A82" s="2">
        <v>1445</v>
      </c>
      <c r="B82" s="2" t="s">
        <v>3313</v>
      </c>
      <c r="C82" s="57" t="s">
        <v>3278</v>
      </c>
      <c r="D82" s="58">
        <v>40353</v>
      </c>
      <c r="M82" t="s">
        <v>354</v>
      </c>
      <c r="Q82" s="24" t="s">
        <v>93</v>
      </c>
      <c r="R82" s="24" t="s">
        <v>329</v>
      </c>
      <c r="S82" s="24" t="s">
        <v>1813</v>
      </c>
      <c r="T82" s="24" t="s">
        <v>1817</v>
      </c>
      <c r="U82" s="24" t="s">
        <v>1818</v>
      </c>
      <c r="AK82" t="s">
        <v>3246</v>
      </c>
      <c r="AL82" t="s">
        <v>3182</v>
      </c>
    </row>
    <row r="83" spans="1:38">
      <c r="A83" s="2">
        <v>1446</v>
      </c>
      <c r="B83" s="2" t="s">
        <v>283</v>
      </c>
      <c r="C83" s="57" t="s">
        <v>3276</v>
      </c>
      <c r="D83" s="57"/>
      <c r="M83" t="s">
        <v>354</v>
      </c>
      <c r="Q83" s="25" t="s">
        <v>93</v>
      </c>
      <c r="R83" s="25" t="s">
        <v>329</v>
      </c>
      <c r="S83" s="25" t="s">
        <v>1813</v>
      </c>
      <c r="T83" s="25" t="s">
        <v>1820</v>
      </c>
      <c r="U83" s="25" t="s">
        <v>1821</v>
      </c>
      <c r="AK83" t="s">
        <v>3246</v>
      </c>
      <c r="AL83" t="s">
        <v>1837</v>
      </c>
    </row>
    <row r="84" spans="1:38">
      <c r="A84" s="2">
        <v>1447</v>
      </c>
      <c r="B84" s="2" t="s">
        <v>288</v>
      </c>
      <c r="C84" s="57" t="s">
        <v>3276</v>
      </c>
      <c r="D84" s="57"/>
      <c r="M84" t="s">
        <v>354</v>
      </c>
      <c r="Q84" s="25" t="s">
        <v>93</v>
      </c>
      <c r="R84" s="25" t="s">
        <v>329</v>
      </c>
      <c r="S84" s="25" t="s">
        <v>1813</v>
      </c>
      <c r="T84" s="25" t="s">
        <v>1823</v>
      </c>
      <c r="U84" s="25" t="s">
        <v>1824</v>
      </c>
      <c r="AK84" t="s">
        <v>3246</v>
      </c>
      <c r="AL84" t="s">
        <v>3183</v>
      </c>
    </row>
    <row r="85" spans="1:38">
      <c r="A85" s="2">
        <v>1448</v>
      </c>
      <c r="B85" s="2" t="s">
        <v>294</v>
      </c>
      <c r="C85" s="57" t="s">
        <v>3278</v>
      </c>
      <c r="D85" s="58">
        <v>45638</v>
      </c>
      <c r="M85" t="s">
        <v>354</v>
      </c>
      <c r="Q85" s="24" t="s">
        <v>93</v>
      </c>
      <c r="R85" s="24" t="s">
        <v>329</v>
      </c>
      <c r="S85" s="24" t="s">
        <v>1813</v>
      </c>
      <c r="T85" s="24" t="s">
        <v>1826</v>
      </c>
      <c r="U85" s="24" t="s">
        <v>1827</v>
      </c>
      <c r="AK85" t="s">
        <v>3246</v>
      </c>
      <c r="AL85" t="s">
        <v>3184</v>
      </c>
    </row>
    <row r="86" spans="1:38">
      <c r="A86" s="2">
        <v>1455</v>
      </c>
      <c r="B86" s="2" t="s">
        <v>298</v>
      </c>
      <c r="C86" s="57" t="s">
        <v>3276</v>
      </c>
      <c r="D86" s="57"/>
      <c r="M86" t="s">
        <v>354</v>
      </c>
      <c r="Q86" s="24" t="s">
        <v>93</v>
      </c>
      <c r="R86" s="24" t="s">
        <v>329</v>
      </c>
      <c r="S86" s="24" t="s">
        <v>1813</v>
      </c>
      <c r="T86" s="24" t="s">
        <v>1829</v>
      </c>
      <c r="U86" s="24" t="s">
        <v>692</v>
      </c>
      <c r="AK86" t="s">
        <v>3246</v>
      </c>
      <c r="AL86" t="s">
        <v>410</v>
      </c>
    </row>
    <row r="87" spans="1:38">
      <c r="A87" s="2">
        <v>1460</v>
      </c>
      <c r="B87" s="2" t="s">
        <v>3314</v>
      </c>
      <c r="C87" s="57" t="s">
        <v>3278</v>
      </c>
      <c r="D87" s="58">
        <v>43100</v>
      </c>
      <c r="M87" t="s">
        <v>354</v>
      </c>
      <c r="Q87" s="24" t="s">
        <v>93</v>
      </c>
      <c r="R87" s="24" t="s">
        <v>329</v>
      </c>
      <c r="S87" s="24" t="s">
        <v>1813</v>
      </c>
      <c r="T87" s="24" t="s">
        <v>1831</v>
      </c>
      <c r="U87" s="24" t="s">
        <v>1832</v>
      </c>
      <c r="AK87" t="s">
        <v>3246</v>
      </c>
      <c r="AL87" t="s">
        <v>750</v>
      </c>
    </row>
    <row r="88" spans="1:38">
      <c r="A88" s="2">
        <v>1461</v>
      </c>
      <c r="B88" s="2" t="s">
        <v>3315</v>
      </c>
      <c r="C88" s="57" t="s">
        <v>3278</v>
      </c>
      <c r="D88" s="58">
        <v>40568</v>
      </c>
      <c r="M88" t="s">
        <v>354</v>
      </c>
      <c r="Q88" s="24" t="s">
        <v>93</v>
      </c>
      <c r="R88" s="24" t="s">
        <v>329</v>
      </c>
      <c r="S88" s="24" t="s">
        <v>1813</v>
      </c>
      <c r="T88" s="24" t="s">
        <v>1834</v>
      </c>
      <c r="U88" s="24" t="s">
        <v>1835</v>
      </c>
      <c r="AK88" t="s">
        <v>3247</v>
      </c>
      <c r="AL88" t="s">
        <v>3007</v>
      </c>
    </row>
    <row r="89" spans="1:38">
      <c r="A89" s="4">
        <v>1465</v>
      </c>
      <c r="B89" s="4" t="s">
        <v>3316</v>
      </c>
      <c r="C89" s="57" t="s">
        <v>3278</v>
      </c>
      <c r="D89" s="58">
        <v>44114</v>
      </c>
      <c r="M89" t="s">
        <v>354</v>
      </c>
      <c r="Q89" s="24" t="s">
        <v>93</v>
      </c>
      <c r="R89" s="24" t="s">
        <v>329</v>
      </c>
      <c r="S89" s="24" t="s">
        <v>1844</v>
      </c>
      <c r="T89" s="24" t="s">
        <v>1845</v>
      </c>
      <c r="U89" s="24" t="s">
        <v>1846</v>
      </c>
      <c r="AK89" t="s">
        <v>3247</v>
      </c>
      <c r="AL89" t="s">
        <v>3135</v>
      </c>
    </row>
    <row r="90" spans="1:38">
      <c r="A90" s="2">
        <v>1466</v>
      </c>
      <c r="B90" s="2" t="s">
        <v>303</v>
      </c>
      <c r="C90" s="57" t="s">
        <v>3276</v>
      </c>
      <c r="D90" s="57"/>
      <c r="M90" t="s">
        <v>354</v>
      </c>
      <c r="Q90" s="25" t="s">
        <v>93</v>
      </c>
      <c r="R90" s="25" t="s">
        <v>329</v>
      </c>
      <c r="S90" s="25" t="s">
        <v>1844</v>
      </c>
      <c r="T90" s="25" t="s">
        <v>1848</v>
      </c>
      <c r="U90" s="25" t="s">
        <v>1849</v>
      </c>
      <c r="AK90" t="s">
        <v>3247</v>
      </c>
      <c r="AL90" t="s">
        <v>71</v>
      </c>
    </row>
    <row r="91" spans="1:38">
      <c r="A91" s="2">
        <v>1467</v>
      </c>
      <c r="B91" s="2" t="s">
        <v>3317</v>
      </c>
      <c r="C91" s="57" t="s">
        <v>3278</v>
      </c>
      <c r="D91" s="58">
        <v>40674</v>
      </c>
      <c r="M91" t="s">
        <v>354</v>
      </c>
      <c r="Q91" s="25" t="s">
        <v>93</v>
      </c>
      <c r="R91" s="25" t="s">
        <v>329</v>
      </c>
      <c r="S91" s="25" t="s">
        <v>1844</v>
      </c>
      <c r="T91" s="25" t="s">
        <v>1118</v>
      </c>
      <c r="U91" s="25" t="s">
        <v>1119</v>
      </c>
      <c r="AK91" t="s">
        <v>3247</v>
      </c>
      <c r="AL91" t="s">
        <v>3136</v>
      </c>
    </row>
    <row r="92" spans="1:38">
      <c r="A92" s="2">
        <v>1475</v>
      </c>
      <c r="B92" s="2" t="s">
        <v>3318</v>
      </c>
      <c r="C92" s="57" t="s">
        <v>3278</v>
      </c>
      <c r="D92" s="58">
        <v>40729</v>
      </c>
      <c r="M92" t="s">
        <v>354</v>
      </c>
      <c r="Q92" s="25" t="s">
        <v>93</v>
      </c>
      <c r="R92" s="25" t="s">
        <v>329</v>
      </c>
      <c r="S92" s="25" t="s">
        <v>1844</v>
      </c>
      <c r="T92" s="25" t="s">
        <v>1852</v>
      </c>
      <c r="U92" s="25" t="s">
        <v>1853</v>
      </c>
      <c r="AK92" t="s">
        <v>3247</v>
      </c>
      <c r="AL92" t="s">
        <v>3137</v>
      </c>
    </row>
    <row r="93" spans="1:38">
      <c r="A93" s="2">
        <v>1477</v>
      </c>
      <c r="B93" s="2" t="s">
        <v>307</v>
      </c>
      <c r="C93" s="57" t="s">
        <v>3276</v>
      </c>
      <c r="D93" s="57"/>
      <c r="M93" t="s">
        <v>354</v>
      </c>
      <c r="Q93" s="25" t="s">
        <v>93</v>
      </c>
      <c r="R93" s="25" t="s">
        <v>329</v>
      </c>
      <c r="S93" s="25" t="s">
        <v>1844</v>
      </c>
      <c r="T93" s="25" t="s">
        <v>1855</v>
      </c>
      <c r="U93" s="25" t="s">
        <v>1856</v>
      </c>
      <c r="AK93" t="s">
        <v>3247</v>
      </c>
      <c r="AL93" t="s">
        <v>1904</v>
      </c>
    </row>
    <row r="94" spans="1:38">
      <c r="A94" s="2">
        <v>1479</v>
      </c>
      <c r="B94" s="2" t="s">
        <v>3319</v>
      </c>
      <c r="C94" s="57" t="s">
        <v>3278</v>
      </c>
      <c r="D94" s="58">
        <v>40766</v>
      </c>
      <c r="M94" t="s">
        <v>354</v>
      </c>
      <c r="Q94" s="25" t="s">
        <v>93</v>
      </c>
      <c r="R94" s="25" t="s">
        <v>594</v>
      </c>
      <c r="S94" s="25" t="s">
        <v>1862</v>
      </c>
      <c r="T94" s="25" t="s">
        <v>1863</v>
      </c>
      <c r="U94" s="25" t="s">
        <v>1864</v>
      </c>
      <c r="AK94" t="s">
        <v>3247</v>
      </c>
      <c r="AL94" t="s">
        <v>1175</v>
      </c>
    </row>
    <row r="95" spans="1:38">
      <c r="A95" s="2">
        <v>1480</v>
      </c>
      <c r="B95" s="2" t="s">
        <v>3320</v>
      </c>
      <c r="C95" s="57" t="s">
        <v>3278</v>
      </c>
      <c r="D95" s="58">
        <v>40771</v>
      </c>
      <c r="M95" t="s">
        <v>354</v>
      </c>
      <c r="Q95" s="25" t="s">
        <v>93</v>
      </c>
      <c r="R95" s="25" t="s">
        <v>594</v>
      </c>
      <c r="S95" s="25" t="s">
        <v>1862</v>
      </c>
      <c r="T95" s="25" t="s">
        <v>1866</v>
      </c>
      <c r="U95" s="25" t="s">
        <v>1867</v>
      </c>
      <c r="AK95" t="s">
        <v>3247</v>
      </c>
      <c r="AL95" t="s">
        <v>3138</v>
      </c>
    </row>
    <row r="96" spans="1:38">
      <c r="A96" s="2">
        <v>1482</v>
      </c>
      <c r="B96" s="2" t="s">
        <v>311</v>
      </c>
      <c r="C96" s="57" t="s">
        <v>3278</v>
      </c>
      <c r="D96" s="58">
        <v>45638</v>
      </c>
      <c r="M96" t="s">
        <v>354</v>
      </c>
      <c r="Q96" s="25" t="s">
        <v>93</v>
      </c>
      <c r="R96" s="25" t="s">
        <v>594</v>
      </c>
      <c r="S96" s="25" t="s">
        <v>1862</v>
      </c>
      <c r="T96" s="25" t="s">
        <v>1869</v>
      </c>
      <c r="U96" s="25" t="s">
        <v>1870</v>
      </c>
      <c r="AK96" t="s">
        <v>3247</v>
      </c>
      <c r="AL96" t="s">
        <v>3139</v>
      </c>
    </row>
    <row r="97" spans="1:38">
      <c r="A97" s="2">
        <v>1488</v>
      </c>
      <c r="B97" s="2" t="s">
        <v>3321</v>
      </c>
      <c r="C97" s="57" t="s">
        <v>3278</v>
      </c>
      <c r="D97" s="58">
        <v>40821</v>
      </c>
      <c r="M97" t="s">
        <v>354</v>
      </c>
      <c r="Q97" s="25" t="s">
        <v>93</v>
      </c>
      <c r="R97" s="25" t="s">
        <v>594</v>
      </c>
      <c r="S97" s="25" t="s">
        <v>1891</v>
      </c>
      <c r="T97" s="25" t="s">
        <v>1892</v>
      </c>
      <c r="U97" s="25" t="s">
        <v>1893</v>
      </c>
      <c r="AK97" t="s">
        <v>3247</v>
      </c>
      <c r="AL97" t="s">
        <v>3016</v>
      </c>
    </row>
    <row r="98" spans="1:38">
      <c r="A98" s="2">
        <v>1492</v>
      </c>
      <c r="B98" s="2" t="s">
        <v>315</v>
      </c>
      <c r="C98" s="57" t="s">
        <v>3278</v>
      </c>
      <c r="D98" s="58">
        <v>45638</v>
      </c>
      <c r="M98" t="s">
        <v>354</v>
      </c>
      <c r="Q98" s="25" t="s">
        <v>93</v>
      </c>
      <c r="R98" s="25" t="s">
        <v>594</v>
      </c>
      <c r="S98" s="25" t="s">
        <v>1891</v>
      </c>
      <c r="T98" s="25" t="s">
        <v>241</v>
      </c>
      <c r="U98" s="25" t="s">
        <v>242</v>
      </c>
      <c r="AK98" t="s">
        <v>3247</v>
      </c>
      <c r="AL98" t="s">
        <v>529</v>
      </c>
    </row>
    <row r="99" spans="1:38">
      <c r="A99" s="2">
        <v>1494</v>
      </c>
      <c r="B99" s="2" t="s">
        <v>3322</v>
      </c>
      <c r="C99" s="57" t="s">
        <v>3278</v>
      </c>
      <c r="D99" s="58">
        <v>44362</v>
      </c>
      <c r="M99" t="s">
        <v>354</v>
      </c>
      <c r="Q99" s="24" t="s">
        <v>93</v>
      </c>
      <c r="R99" s="24" t="s">
        <v>594</v>
      </c>
      <c r="S99" s="24" t="s">
        <v>1891</v>
      </c>
      <c r="T99" s="24" t="s">
        <v>1896</v>
      </c>
      <c r="U99" s="24" t="s">
        <v>1897</v>
      </c>
      <c r="AK99" t="s">
        <v>3247</v>
      </c>
      <c r="AL99" t="s">
        <v>757</v>
      </c>
    </row>
    <row r="100" spans="1:38">
      <c r="A100" s="2">
        <v>1496</v>
      </c>
      <c r="B100" s="2" t="s">
        <v>319</v>
      </c>
      <c r="C100" s="57" t="s">
        <v>3278</v>
      </c>
      <c r="D100" s="58">
        <v>45638</v>
      </c>
      <c r="M100" t="s">
        <v>354</v>
      </c>
      <c r="Q100" s="24" t="s">
        <v>93</v>
      </c>
      <c r="R100" s="24" t="s">
        <v>594</v>
      </c>
      <c r="S100" s="24" t="s">
        <v>1891</v>
      </c>
      <c r="T100" s="24" t="s">
        <v>441</v>
      </c>
      <c r="U100" s="24" t="s">
        <v>442</v>
      </c>
      <c r="AK100" t="s">
        <v>3247</v>
      </c>
      <c r="AL100" t="s">
        <v>3140</v>
      </c>
    </row>
    <row r="101" spans="1:38">
      <c r="A101" s="2">
        <v>1498</v>
      </c>
      <c r="B101" s="2" t="s">
        <v>323</v>
      </c>
      <c r="C101" s="57" t="s">
        <v>3276</v>
      </c>
      <c r="D101" s="57"/>
      <c r="M101" t="s">
        <v>354</v>
      </c>
      <c r="Q101" s="25" t="s">
        <v>93</v>
      </c>
      <c r="R101" s="25" t="s">
        <v>594</v>
      </c>
      <c r="S101" s="25" t="s">
        <v>1891</v>
      </c>
      <c r="T101" s="25" t="s">
        <v>1900</v>
      </c>
      <c r="U101" s="25" t="s">
        <v>1901</v>
      </c>
      <c r="AK101" t="s">
        <v>3247</v>
      </c>
      <c r="AL101" t="s">
        <v>1561</v>
      </c>
    </row>
    <row r="102" spans="1:38">
      <c r="A102" s="2">
        <v>1505</v>
      </c>
      <c r="B102" s="2" t="s">
        <v>3323</v>
      </c>
      <c r="C102" s="57" t="s">
        <v>3278</v>
      </c>
      <c r="D102" s="58">
        <v>40963</v>
      </c>
      <c r="M102" t="s">
        <v>354</v>
      </c>
      <c r="Q102" s="25" t="s">
        <v>93</v>
      </c>
      <c r="R102" s="25" t="s">
        <v>594</v>
      </c>
      <c r="S102" s="25" t="s">
        <v>1891</v>
      </c>
      <c r="T102" s="25" t="s">
        <v>252</v>
      </c>
      <c r="U102" s="25" t="s">
        <v>253</v>
      </c>
      <c r="AK102" t="s">
        <v>3247</v>
      </c>
      <c r="AL102" t="s">
        <v>291</v>
      </c>
    </row>
    <row r="103" spans="1:38">
      <c r="A103" s="2">
        <v>1509</v>
      </c>
      <c r="B103" s="2" t="s">
        <v>327</v>
      </c>
      <c r="C103" s="57" t="s">
        <v>3276</v>
      </c>
      <c r="D103" s="57"/>
      <c r="M103" t="s">
        <v>354</v>
      </c>
      <c r="Q103" s="24" t="s">
        <v>93</v>
      </c>
      <c r="R103" s="24" t="s">
        <v>580</v>
      </c>
      <c r="S103" s="24" t="s">
        <v>1908</v>
      </c>
      <c r="T103" s="24" t="s">
        <v>1909</v>
      </c>
      <c r="U103" s="24" t="s">
        <v>1910</v>
      </c>
      <c r="AK103" t="s">
        <v>3248</v>
      </c>
      <c r="AL103" t="s">
        <v>460</v>
      </c>
    </row>
    <row r="104" spans="1:38">
      <c r="A104" s="2">
        <v>1513</v>
      </c>
      <c r="B104" s="2" t="s">
        <v>333</v>
      </c>
      <c r="C104" s="57" t="s">
        <v>3278</v>
      </c>
      <c r="D104" s="58">
        <v>44440</v>
      </c>
      <c r="M104" t="s">
        <v>354</v>
      </c>
      <c r="Q104" s="24" t="s">
        <v>93</v>
      </c>
      <c r="R104" s="24" t="s">
        <v>580</v>
      </c>
      <c r="S104" s="24" t="s">
        <v>1908</v>
      </c>
      <c r="T104" s="24" t="s">
        <v>1912</v>
      </c>
      <c r="U104" s="24" t="s">
        <v>1913</v>
      </c>
      <c r="AK104" t="s">
        <v>3248</v>
      </c>
      <c r="AL104" t="s">
        <v>95</v>
      </c>
    </row>
    <row r="105" spans="1:38">
      <c r="A105" s="2">
        <v>1517</v>
      </c>
      <c r="B105" s="2" t="s">
        <v>337</v>
      </c>
      <c r="C105" s="57" t="s">
        <v>3278</v>
      </c>
      <c r="D105" s="58">
        <v>46271</v>
      </c>
      <c r="M105" t="s">
        <v>354</v>
      </c>
      <c r="Q105" s="24" t="s">
        <v>93</v>
      </c>
      <c r="R105" s="24" t="s">
        <v>580</v>
      </c>
      <c r="S105" s="24" t="s">
        <v>1908</v>
      </c>
      <c r="T105" s="24" t="s">
        <v>1915</v>
      </c>
      <c r="U105" s="24" t="s">
        <v>1916</v>
      </c>
      <c r="AK105" t="s">
        <v>3248</v>
      </c>
      <c r="AL105" t="s">
        <v>520</v>
      </c>
    </row>
    <row r="106" spans="1:38">
      <c r="A106" s="2">
        <v>1518</v>
      </c>
      <c r="B106" s="2" t="s">
        <v>341</v>
      </c>
      <c r="C106" s="57" t="s">
        <v>3276</v>
      </c>
      <c r="D106" s="57"/>
      <c r="M106" t="s">
        <v>354</v>
      </c>
      <c r="Q106" s="25" t="s">
        <v>93</v>
      </c>
      <c r="R106" s="25" t="s">
        <v>580</v>
      </c>
      <c r="S106" s="25" t="s">
        <v>1908</v>
      </c>
      <c r="T106" s="25" t="s">
        <v>862</v>
      </c>
      <c r="U106" s="25" t="s">
        <v>863</v>
      </c>
      <c r="AK106" t="s">
        <v>3248</v>
      </c>
      <c r="AL106" t="s">
        <v>595</v>
      </c>
    </row>
    <row r="107" spans="1:38">
      <c r="A107" s="2">
        <v>1521</v>
      </c>
      <c r="B107" s="2" t="s">
        <v>345</v>
      </c>
      <c r="C107" s="57" t="s">
        <v>3278</v>
      </c>
      <c r="D107" s="58">
        <v>45638</v>
      </c>
      <c r="M107" t="s">
        <v>354</v>
      </c>
      <c r="Q107" s="25" t="s">
        <v>93</v>
      </c>
      <c r="R107" s="25" t="s">
        <v>580</v>
      </c>
      <c r="S107" s="25" t="s">
        <v>1908</v>
      </c>
      <c r="T107" s="25" t="s">
        <v>1919</v>
      </c>
      <c r="U107" s="25" t="s">
        <v>1920</v>
      </c>
      <c r="AK107" t="s">
        <v>3248</v>
      </c>
      <c r="AL107" t="s">
        <v>668</v>
      </c>
    </row>
    <row r="108" spans="1:38">
      <c r="A108" s="2">
        <v>1522</v>
      </c>
      <c r="B108" s="2" t="s">
        <v>349</v>
      </c>
      <c r="C108" s="57" t="s">
        <v>3276</v>
      </c>
      <c r="D108" s="57"/>
      <c r="M108" t="s">
        <v>354</v>
      </c>
      <c r="Q108" s="24" t="s">
        <v>93</v>
      </c>
      <c r="R108" s="24" t="s">
        <v>580</v>
      </c>
      <c r="S108" s="24" t="s">
        <v>1908</v>
      </c>
      <c r="T108" s="24" t="s">
        <v>1922</v>
      </c>
      <c r="U108" s="24" t="s">
        <v>1923</v>
      </c>
      <c r="AK108" t="s">
        <v>3248</v>
      </c>
      <c r="AL108" t="s">
        <v>3185</v>
      </c>
    </row>
    <row r="109" spans="1:38">
      <c r="A109" s="2">
        <v>1525</v>
      </c>
      <c r="B109" s="2" t="s">
        <v>353</v>
      </c>
      <c r="C109" s="57" t="s">
        <v>3276</v>
      </c>
      <c r="D109" s="57"/>
      <c r="M109" t="s">
        <v>354</v>
      </c>
      <c r="Q109" s="25" t="s">
        <v>93</v>
      </c>
      <c r="R109" s="25" t="s">
        <v>580</v>
      </c>
      <c r="S109" s="25" t="s">
        <v>1908</v>
      </c>
      <c r="T109" s="25" t="s">
        <v>252</v>
      </c>
      <c r="U109" s="25" t="s">
        <v>1884</v>
      </c>
      <c r="AK109" t="s">
        <v>3248</v>
      </c>
      <c r="AL109" t="s">
        <v>3125</v>
      </c>
    </row>
    <row r="110" spans="1:38">
      <c r="A110" s="2">
        <v>1526</v>
      </c>
      <c r="B110" s="2" t="s">
        <v>3324</v>
      </c>
      <c r="C110" s="57" t="s">
        <v>3278</v>
      </c>
      <c r="D110" s="58">
        <v>45074</v>
      </c>
      <c r="M110" t="s">
        <v>354</v>
      </c>
      <c r="Q110" s="24" t="s">
        <v>93</v>
      </c>
      <c r="R110" s="24" t="s">
        <v>722</v>
      </c>
      <c r="S110" s="24" t="s">
        <v>1930</v>
      </c>
      <c r="T110" s="24" t="s">
        <v>1931</v>
      </c>
      <c r="U110" s="24" t="s">
        <v>1932</v>
      </c>
      <c r="AK110" t="s">
        <v>3248</v>
      </c>
      <c r="AL110" t="s">
        <v>2969</v>
      </c>
    </row>
    <row r="111" spans="1:38">
      <c r="A111" s="2">
        <v>1527</v>
      </c>
      <c r="B111" s="2" t="s">
        <v>3325</v>
      </c>
      <c r="C111" s="57" t="s">
        <v>3278</v>
      </c>
      <c r="D111" s="58">
        <v>41124</v>
      </c>
      <c r="M111" t="s">
        <v>354</v>
      </c>
      <c r="Q111" s="25" t="s">
        <v>93</v>
      </c>
      <c r="R111" s="25" t="s">
        <v>722</v>
      </c>
      <c r="S111" s="25" t="s">
        <v>1930</v>
      </c>
      <c r="T111" s="25" t="s">
        <v>1304</v>
      </c>
      <c r="U111" s="25" t="s">
        <v>1305</v>
      </c>
      <c r="AK111" t="s">
        <v>3248</v>
      </c>
      <c r="AL111" t="s">
        <v>1375</v>
      </c>
    </row>
    <row r="112" spans="1:38">
      <c r="A112" s="2">
        <v>1529</v>
      </c>
      <c r="B112" s="2" t="s">
        <v>359</v>
      </c>
      <c r="C112" s="57" t="s">
        <v>3278</v>
      </c>
      <c r="D112" s="58">
        <v>45638</v>
      </c>
      <c r="M112" t="s">
        <v>354</v>
      </c>
      <c r="Q112" s="24" t="s">
        <v>125</v>
      </c>
      <c r="R112" s="24" t="s">
        <v>126</v>
      </c>
      <c r="S112" s="24" t="s">
        <v>140</v>
      </c>
      <c r="T112" s="24" t="s">
        <v>127</v>
      </c>
      <c r="U112" s="24" t="s">
        <v>128</v>
      </c>
      <c r="AK112" t="s">
        <v>3248</v>
      </c>
      <c r="AL112" t="s">
        <v>2970</v>
      </c>
    </row>
    <row r="113" spans="1:38">
      <c r="A113" s="2">
        <v>1530</v>
      </c>
      <c r="B113" s="2" t="s">
        <v>364</v>
      </c>
      <c r="C113" s="57" t="s">
        <v>3278</v>
      </c>
      <c r="D113" s="58">
        <v>45638</v>
      </c>
      <c r="M113" t="s">
        <v>354</v>
      </c>
      <c r="Q113" s="25" t="s">
        <v>125</v>
      </c>
      <c r="R113" s="25" t="s">
        <v>126</v>
      </c>
      <c r="S113" s="24" t="s">
        <v>140</v>
      </c>
      <c r="T113" s="25" t="s">
        <v>132</v>
      </c>
      <c r="U113" s="25" t="s">
        <v>133</v>
      </c>
      <c r="AK113" t="s">
        <v>3248</v>
      </c>
      <c r="AL113" t="s">
        <v>1862</v>
      </c>
    </row>
    <row r="114" spans="1:38">
      <c r="A114" s="2">
        <v>1087</v>
      </c>
      <c r="B114" s="2" t="s">
        <v>129</v>
      </c>
      <c r="C114" s="57" t="s">
        <v>3276</v>
      </c>
      <c r="D114" s="57"/>
      <c r="M114" t="s">
        <v>354</v>
      </c>
      <c r="Q114" s="25" t="s">
        <v>125</v>
      </c>
      <c r="R114" s="25" t="s">
        <v>126</v>
      </c>
      <c r="S114" s="24" t="s">
        <v>140</v>
      </c>
      <c r="T114" s="25" t="s">
        <v>137</v>
      </c>
      <c r="U114" s="25" t="s">
        <v>138</v>
      </c>
      <c r="AK114" t="s">
        <v>3248</v>
      </c>
      <c r="AL114" t="s">
        <v>1891</v>
      </c>
    </row>
    <row r="115" spans="1:38">
      <c r="A115" s="2">
        <v>1535</v>
      </c>
      <c r="B115" s="2" t="s">
        <v>370</v>
      </c>
      <c r="C115" s="57" t="s">
        <v>3276</v>
      </c>
      <c r="D115" s="57"/>
      <c r="M115" t="s">
        <v>354</v>
      </c>
      <c r="Q115" s="24" t="s">
        <v>125</v>
      </c>
      <c r="R115" s="24" t="s">
        <v>126</v>
      </c>
      <c r="S115" s="24" t="s">
        <v>140</v>
      </c>
      <c r="T115" s="24" t="s">
        <v>142</v>
      </c>
      <c r="U115" s="24" t="s">
        <v>143</v>
      </c>
      <c r="AK115" t="s">
        <v>3248</v>
      </c>
      <c r="AL115" t="s">
        <v>330</v>
      </c>
    </row>
    <row r="116" spans="1:38">
      <c r="A116" s="2">
        <v>1538</v>
      </c>
      <c r="B116" s="2" t="s">
        <v>3326</v>
      </c>
      <c r="C116" s="57" t="s">
        <v>3278</v>
      </c>
      <c r="D116" s="58">
        <v>42153</v>
      </c>
      <c r="M116" t="s">
        <v>354</v>
      </c>
      <c r="Q116" s="24" t="s">
        <v>125</v>
      </c>
      <c r="R116" s="24" t="s">
        <v>126</v>
      </c>
      <c r="S116" s="24" t="s">
        <v>140</v>
      </c>
      <c r="T116" s="24" t="s">
        <v>147</v>
      </c>
      <c r="U116" s="24" t="s">
        <v>148</v>
      </c>
      <c r="AK116" t="s">
        <v>3248</v>
      </c>
      <c r="AL116" t="s">
        <v>581</v>
      </c>
    </row>
    <row r="117" spans="1:38">
      <c r="A117" s="2">
        <v>1541</v>
      </c>
      <c r="B117" s="2" t="s">
        <v>375</v>
      </c>
      <c r="C117" s="57" t="s">
        <v>3276</v>
      </c>
      <c r="D117" s="57"/>
      <c r="M117" t="s">
        <v>354</v>
      </c>
      <c r="Q117" s="24" t="s">
        <v>125</v>
      </c>
      <c r="R117" s="24" t="s">
        <v>126</v>
      </c>
      <c r="S117" s="24" t="s">
        <v>140</v>
      </c>
      <c r="T117" s="24" t="s">
        <v>151</v>
      </c>
      <c r="U117" s="24" t="s">
        <v>152</v>
      </c>
      <c r="AK117" t="s">
        <v>3248</v>
      </c>
      <c r="AL117" t="s">
        <v>3126</v>
      </c>
    </row>
    <row r="118" spans="1:38">
      <c r="A118" s="2">
        <v>1542</v>
      </c>
      <c r="B118" s="2" t="s">
        <v>3327</v>
      </c>
      <c r="C118" s="57" t="s">
        <v>3278</v>
      </c>
      <c r="D118" s="58">
        <v>40397</v>
      </c>
      <c r="M118" t="s">
        <v>354</v>
      </c>
      <c r="Q118" s="24" t="s">
        <v>125</v>
      </c>
      <c r="R118" s="24" t="s">
        <v>126</v>
      </c>
      <c r="S118" s="24" t="s">
        <v>140</v>
      </c>
      <c r="T118" s="24" t="s">
        <v>155</v>
      </c>
      <c r="U118" s="24" t="s">
        <v>156</v>
      </c>
      <c r="AK118" t="s">
        <v>3248</v>
      </c>
      <c r="AL118" t="s">
        <v>687</v>
      </c>
    </row>
    <row r="119" spans="1:38">
      <c r="A119" s="2">
        <v>1544</v>
      </c>
      <c r="B119" s="2" t="s">
        <v>3328</v>
      </c>
      <c r="C119" s="57" t="s">
        <v>3278</v>
      </c>
      <c r="D119" s="58">
        <v>43634</v>
      </c>
      <c r="M119" t="s">
        <v>354</v>
      </c>
      <c r="Q119" s="25" t="s">
        <v>125</v>
      </c>
      <c r="R119" s="25" t="s">
        <v>126</v>
      </c>
      <c r="S119" s="24" t="s">
        <v>140</v>
      </c>
      <c r="T119" s="25" t="s">
        <v>159</v>
      </c>
      <c r="U119" s="25" t="s">
        <v>160</v>
      </c>
      <c r="AK119" t="s">
        <v>3248</v>
      </c>
      <c r="AL119" t="s">
        <v>706</v>
      </c>
    </row>
    <row r="120" spans="1:38">
      <c r="A120" s="2">
        <v>1546</v>
      </c>
      <c r="B120" s="2" t="s">
        <v>378</v>
      </c>
      <c r="C120" s="57" t="s">
        <v>3276</v>
      </c>
      <c r="D120" s="57"/>
      <c r="M120" t="s">
        <v>354</v>
      </c>
      <c r="Q120" s="24" t="s">
        <v>125</v>
      </c>
      <c r="R120" s="24" t="s">
        <v>126</v>
      </c>
      <c r="S120" s="24" t="s">
        <v>140</v>
      </c>
      <c r="T120" s="24" t="s">
        <v>163</v>
      </c>
      <c r="U120" s="24" t="s">
        <v>164</v>
      </c>
      <c r="AK120" t="s">
        <v>3248</v>
      </c>
      <c r="AL120" t="s">
        <v>723</v>
      </c>
    </row>
    <row r="121" spans="1:38">
      <c r="A121" s="2">
        <v>1547</v>
      </c>
      <c r="B121" s="2" t="s">
        <v>381</v>
      </c>
      <c r="C121" s="57" t="s">
        <v>3276</v>
      </c>
      <c r="D121" s="57"/>
      <c r="M121" t="s">
        <v>354</v>
      </c>
      <c r="Q121" s="25" t="s">
        <v>125</v>
      </c>
      <c r="R121" s="25" t="s">
        <v>126</v>
      </c>
      <c r="S121" s="24" t="s">
        <v>140</v>
      </c>
      <c r="T121" s="25" t="s">
        <v>167</v>
      </c>
      <c r="U121" s="25" t="s">
        <v>168</v>
      </c>
      <c r="AK121" t="s">
        <v>3248</v>
      </c>
      <c r="AL121" t="s">
        <v>857</v>
      </c>
    </row>
    <row r="122" spans="1:38">
      <c r="A122" s="2">
        <v>1550</v>
      </c>
      <c r="B122" s="2" t="s">
        <v>3329</v>
      </c>
      <c r="C122" s="57" t="s">
        <v>3278</v>
      </c>
      <c r="D122" s="58">
        <v>43915</v>
      </c>
      <c r="M122" t="s">
        <v>354</v>
      </c>
      <c r="Q122" s="24" t="s">
        <v>125</v>
      </c>
      <c r="R122" s="24" t="s">
        <v>126</v>
      </c>
      <c r="S122" s="24" t="s">
        <v>140</v>
      </c>
      <c r="T122" s="24" t="s">
        <v>171</v>
      </c>
      <c r="U122" s="24" t="s">
        <v>172</v>
      </c>
      <c r="AK122" t="s">
        <v>3248</v>
      </c>
      <c r="AL122" t="s">
        <v>943</v>
      </c>
    </row>
    <row r="123" spans="1:38">
      <c r="A123" s="2">
        <v>1551</v>
      </c>
      <c r="B123" s="2" t="s">
        <v>3330</v>
      </c>
      <c r="C123" s="57" t="s">
        <v>3278</v>
      </c>
      <c r="D123" s="58">
        <v>41613</v>
      </c>
      <c r="M123" t="s">
        <v>354</v>
      </c>
      <c r="Q123" s="25" t="s">
        <v>125</v>
      </c>
      <c r="R123" s="25" t="s">
        <v>126</v>
      </c>
      <c r="S123" s="24" t="s">
        <v>140</v>
      </c>
      <c r="T123" s="25" t="s">
        <v>175</v>
      </c>
      <c r="U123" s="25" t="s">
        <v>176</v>
      </c>
      <c r="AK123" t="s">
        <v>3248</v>
      </c>
      <c r="AL123" t="s">
        <v>1058</v>
      </c>
    </row>
    <row r="124" spans="1:38">
      <c r="A124" s="2">
        <v>1552</v>
      </c>
      <c r="B124" s="2" t="s">
        <v>3331</v>
      </c>
      <c r="C124" s="57" t="s">
        <v>3278</v>
      </c>
      <c r="D124" s="58">
        <v>44203</v>
      </c>
      <c r="M124" t="s">
        <v>354</v>
      </c>
      <c r="Q124" s="25" t="s">
        <v>125</v>
      </c>
      <c r="R124" s="25" t="s">
        <v>126</v>
      </c>
      <c r="S124" s="24" t="s">
        <v>140</v>
      </c>
      <c r="T124" s="25" t="s">
        <v>179</v>
      </c>
      <c r="U124" s="25" t="s">
        <v>180</v>
      </c>
      <c r="AK124" t="s">
        <v>3248</v>
      </c>
      <c r="AL124" t="s">
        <v>3186</v>
      </c>
    </row>
    <row r="125" spans="1:38">
      <c r="A125" s="2">
        <v>1555</v>
      </c>
      <c r="B125" s="2" t="s">
        <v>384</v>
      </c>
      <c r="C125" s="57" t="s">
        <v>3276</v>
      </c>
      <c r="D125" s="57"/>
      <c r="M125" t="s">
        <v>354</v>
      </c>
      <c r="Q125" s="24" t="s">
        <v>125</v>
      </c>
      <c r="R125" s="24" t="s">
        <v>126</v>
      </c>
      <c r="S125" s="24" t="s">
        <v>140</v>
      </c>
      <c r="T125" s="24" t="s">
        <v>183</v>
      </c>
      <c r="U125" s="24" t="s">
        <v>184</v>
      </c>
      <c r="AK125" t="s">
        <v>3248</v>
      </c>
      <c r="AL125" t="s">
        <v>3187</v>
      </c>
    </row>
    <row r="126" spans="1:38">
      <c r="A126" s="2">
        <v>1558</v>
      </c>
      <c r="B126" s="2" t="s">
        <v>387</v>
      </c>
      <c r="C126" s="57" t="s">
        <v>3276</v>
      </c>
      <c r="D126" s="57"/>
      <c r="M126" t="s">
        <v>354</v>
      </c>
      <c r="Q126" s="24" t="s">
        <v>125</v>
      </c>
      <c r="R126" s="24" t="s">
        <v>126</v>
      </c>
      <c r="S126" s="24" t="s">
        <v>140</v>
      </c>
      <c r="T126" s="24" t="s">
        <v>187</v>
      </c>
      <c r="U126" s="24" t="s">
        <v>188</v>
      </c>
      <c r="AK126" t="s">
        <v>3248</v>
      </c>
      <c r="AL126" t="s">
        <v>3115</v>
      </c>
    </row>
    <row r="127" spans="1:38">
      <c r="A127" s="2">
        <v>1559</v>
      </c>
      <c r="B127" s="2" t="s">
        <v>390</v>
      </c>
      <c r="C127" s="57" t="s">
        <v>3276</v>
      </c>
      <c r="D127" s="57"/>
      <c r="M127" t="s">
        <v>354</v>
      </c>
      <c r="Q127" s="25" t="s">
        <v>125</v>
      </c>
      <c r="R127" s="25" t="s">
        <v>126</v>
      </c>
      <c r="S127" s="24" t="s">
        <v>140</v>
      </c>
      <c r="T127" s="25" t="s">
        <v>191</v>
      </c>
      <c r="U127" s="25" t="s">
        <v>192</v>
      </c>
      <c r="AK127" t="s">
        <v>3248</v>
      </c>
      <c r="AL127" t="s">
        <v>1303</v>
      </c>
    </row>
    <row r="128" spans="1:38">
      <c r="A128" s="2">
        <v>1560</v>
      </c>
      <c r="B128" s="2" t="s">
        <v>395</v>
      </c>
      <c r="C128" s="57" t="s">
        <v>3276</v>
      </c>
      <c r="D128" s="57"/>
      <c r="M128" t="s">
        <v>354</v>
      </c>
      <c r="Q128" s="25" t="s">
        <v>125</v>
      </c>
      <c r="R128" s="25" t="s">
        <v>126</v>
      </c>
      <c r="S128" s="24" t="s">
        <v>140</v>
      </c>
      <c r="T128" s="25" t="s">
        <v>195</v>
      </c>
      <c r="U128" s="25" t="s">
        <v>196</v>
      </c>
      <c r="AK128" t="s">
        <v>3248</v>
      </c>
      <c r="AL128" t="s">
        <v>1321</v>
      </c>
    </row>
    <row r="129" spans="1:38">
      <c r="A129" s="2">
        <v>1561</v>
      </c>
      <c r="B129" s="2" t="s">
        <v>3332</v>
      </c>
      <c r="C129" s="57" t="s">
        <v>3278</v>
      </c>
      <c r="D129" s="58">
        <v>41720</v>
      </c>
      <c r="M129" t="s">
        <v>354</v>
      </c>
      <c r="Q129" s="24" t="s">
        <v>125</v>
      </c>
      <c r="R129" s="24" t="s">
        <v>126</v>
      </c>
      <c r="S129" s="24" t="s">
        <v>140</v>
      </c>
      <c r="T129" s="24" t="s">
        <v>199</v>
      </c>
      <c r="U129" s="24" t="s">
        <v>200</v>
      </c>
      <c r="AK129" t="s">
        <v>3248</v>
      </c>
      <c r="AL129" t="s">
        <v>3188</v>
      </c>
    </row>
    <row r="130" spans="1:38">
      <c r="A130" s="2">
        <v>1565</v>
      </c>
      <c r="B130" s="2" t="s">
        <v>399</v>
      </c>
      <c r="C130" s="57" t="s">
        <v>3276</v>
      </c>
      <c r="D130" s="57"/>
      <c r="M130" t="s">
        <v>354</v>
      </c>
      <c r="Q130" s="24" t="s">
        <v>125</v>
      </c>
      <c r="R130" s="24" t="s">
        <v>126</v>
      </c>
      <c r="S130" s="24" t="s">
        <v>140</v>
      </c>
      <c r="T130" s="24" t="s">
        <v>203</v>
      </c>
      <c r="U130" s="24" t="s">
        <v>204</v>
      </c>
      <c r="AK130" t="s">
        <v>3248</v>
      </c>
      <c r="AL130" t="s">
        <v>1774</v>
      </c>
    </row>
    <row r="131" spans="1:38">
      <c r="A131" s="2">
        <v>1567</v>
      </c>
      <c r="B131" s="2" t="s">
        <v>402</v>
      </c>
      <c r="C131" s="57" t="s">
        <v>3276</v>
      </c>
      <c r="D131" s="57"/>
      <c r="M131" t="s">
        <v>354</v>
      </c>
      <c r="Q131" s="24" t="s">
        <v>125</v>
      </c>
      <c r="R131" s="24" t="s">
        <v>126</v>
      </c>
      <c r="S131" s="24" t="s">
        <v>140</v>
      </c>
      <c r="T131" s="24" t="s">
        <v>207</v>
      </c>
      <c r="U131" s="24" t="s">
        <v>208</v>
      </c>
      <c r="AK131" t="s">
        <v>3248</v>
      </c>
      <c r="AL131" t="s">
        <v>3189</v>
      </c>
    </row>
    <row r="132" spans="1:38">
      <c r="A132" s="2">
        <v>1572</v>
      </c>
      <c r="B132" s="2" t="s">
        <v>3333</v>
      </c>
      <c r="C132" s="57" t="s">
        <v>3278</v>
      </c>
      <c r="D132" s="58">
        <v>44876</v>
      </c>
      <c r="M132" t="s">
        <v>354</v>
      </c>
      <c r="Q132" s="25" t="s">
        <v>125</v>
      </c>
      <c r="R132" s="25" t="s">
        <v>126</v>
      </c>
      <c r="S132" s="24" t="s">
        <v>140</v>
      </c>
      <c r="T132" s="25" t="s">
        <v>211</v>
      </c>
      <c r="U132" s="25" t="s">
        <v>212</v>
      </c>
      <c r="AK132" t="s">
        <v>3248</v>
      </c>
      <c r="AL132" t="s">
        <v>1844</v>
      </c>
    </row>
    <row r="133" spans="1:38">
      <c r="A133" s="2">
        <v>1576</v>
      </c>
      <c r="B133" s="2" t="s">
        <v>3334</v>
      </c>
      <c r="C133" s="57" t="s">
        <v>3278</v>
      </c>
      <c r="D133" s="58">
        <v>40558</v>
      </c>
      <c r="M133" t="s">
        <v>354</v>
      </c>
      <c r="Q133" s="25" t="s">
        <v>125</v>
      </c>
      <c r="R133" s="25" t="s">
        <v>126</v>
      </c>
      <c r="S133" s="24" t="s">
        <v>140</v>
      </c>
      <c r="T133" s="25" t="s">
        <v>215</v>
      </c>
      <c r="U133" s="25" t="s">
        <v>216</v>
      </c>
      <c r="AK133" t="s">
        <v>3248</v>
      </c>
      <c r="AL133" t="s">
        <v>1908</v>
      </c>
    </row>
    <row r="134" spans="1:38">
      <c r="A134" s="2">
        <v>1578</v>
      </c>
      <c r="B134" s="2" t="s">
        <v>405</v>
      </c>
      <c r="C134" s="57" t="s">
        <v>3276</v>
      </c>
      <c r="D134" s="57"/>
      <c r="M134" t="s">
        <v>354</v>
      </c>
      <c r="Q134" s="25" t="s">
        <v>125</v>
      </c>
      <c r="R134" s="25" t="s">
        <v>126</v>
      </c>
      <c r="S134" s="24" t="s">
        <v>140</v>
      </c>
      <c r="T134" s="25" t="s">
        <v>219</v>
      </c>
      <c r="U134" s="25" t="s">
        <v>220</v>
      </c>
      <c r="AK134" t="s">
        <v>3248</v>
      </c>
      <c r="AL134" t="s">
        <v>1930</v>
      </c>
    </row>
    <row r="135" spans="1:38">
      <c r="A135" s="2">
        <v>1581</v>
      </c>
      <c r="B135" s="2" t="s">
        <v>408</v>
      </c>
      <c r="C135" s="57" t="s">
        <v>3276</v>
      </c>
      <c r="D135" s="57"/>
      <c r="M135" t="s">
        <v>354</v>
      </c>
      <c r="Q135" s="25" t="s">
        <v>125</v>
      </c>
      <c r="R135" s="25" t="s">
        <v>126</v>
      </c>
      <c r="S135" s="24" t="s">
        <v>140</v>
      </c>
      <c r="T135" s="25" t="s">
        <v>223</v>
      </c>
      <c r="U135" s="25" t="s">
        <v>224</v>
      </c>
      <c r="AK135" t="s">
        <v>3249</v>
      </c>
      <c r="AL135" t="s">
        <v>3194</v>
      </c>
    </row>
    <row r="136" spans="1:38">
      <c r="A136" s="2">
        <v>1582</v>
      </c>
      <c r="B136" s="2" t="s">
        <v>413</v>
      </c>
      <c r="C136" s="57" t="s">
        <v>3276</v>
      </c>
      <c r="D136" s="57"/>
      <c r="M136" t="s">
        <v>354</v>
      </c>
      <c r="Q136" s="25" t="s">
        <v>125</v>
      </c>
      <c r="R136" s="25" t="s">
        <v>126</v>
      </c>
      <c r="S136" s="24" t="s">
        <v>140</v>
      </c>
      <c r="T136" s="25" t="s">
        <v>227</v>
      </c>
      <c r="U136" s="25" t="s">
        <v>228</v>
      </c>
      <c r="AK136" t="s">
        <v>3249</v>
      </c>
      <c r="AL136" t="s">
        <v>3061</v>
      </c>
    </row>
    <row r="137" spans="1:38">
      <c r="A137" s="2">
        <v>1584</v>
      </c>
      <c r="B137" s="2" t="s">
        <v>416</v>
      </c>
      <c r="C137" s="57" t="s">
        <v>3276</v>
      </c>
      <c r="D137" s="57"/>
      <c r="M137" t="s">
        <v>354</v>
      </c>
      <c r="Q137" s="25" t="s">
        <v>125</v>
      </c>
      <c r="R137" s="25" t="s">
        <v>126</v>
      </c>
      <c r="S137" s="24" t="s">
        <v>140</v>
      </c>
      <c r="T137" s="25" t="s">
        <v>231</v>
      </c>
      <c r="U137" s="25" t="s">
        <v>232</v>
      </c>
      <c r="AK137" t="s">
        <v>3249</v>
      </c>
      <c r="AL137" t="s">
        <v>1386</v>
      </c>
    </row>
    <row r="138" spans="1:38">
      <c r="A138" s="2">
        <v>1586</v>
      </c>
      <c r="B138" s="2" t="s">
        <v>419</v>
      </c>
      <c r="C138" s="57" t="s">
        <v>3278</v>
      </c>
      <c r="D138" s="58">
        <v>44440</v>
      </c>
      <c r="M138" t="s">
        <v>354</v>
      </c>
      <c r="Q138" s="25" t="s">
        <v>125</v>
      </c>
      <c r="R138" s="25" t="s">
        <v>126</v>
      </c>
      <c r="S138" s="24" t="s">
        <v>140</v>
      </c>
      <c r="T138" s="25" t="s">
        <v>235</v>
      </c>
      <c r="U138" s="25" t="s">
        <v>236</v>
      </c>
      <c r="AK138" t="s">
        <v>3249</v>
      </c>
      <c r="AL138" t="s">
        <v>1153</v>
      </c>
    </row>
    <row r="139" spans="1:38">
      <c r="A139" s="2">
        <v>1589</v>
      </c>
      <c r="B139" s="2" t="s">
        <v>422</v>
      </c>
      <c r="C139" s="57" t="s">
        <v>3276</v>
      </c>
      <c r="D139" s="57"/>
      <c r="M139" t="s">
        <v>354</v>
      </c>
      <c r="Q139" s="25" t="s">
        <v>61</v>
      </c>
      <c r="R139" s="25" t="s">
        <v>549</v>
      </c>
      <c r="S139" s="25" t="s">
        <v>550</v>
      </c>
      <c r="T139" s="25" t="s">
        <v>551</v>
      </c>
      <c r="U139" s="25" t="s">
        <v>442</v>
      </c>
      <c r="AK139" t="s">
        <v>3249</v>
      </c>
      <c r="AL139" t="s">
        <v>3195</v>
      </c>
    </row>
    <row r="140" spans="1:38">
      <c r="A140" s="2">
        <v>1591</v>
      </c>
      <c r="B140" s="2" t="s">
        <v>425</v>
      </c>
      <c r="C140" s="57" t="s">
        <v>3276</v>
      </c>
      <c r="D140" s="57"/>
      <c r="M140" t="s">
        <v>354</v>
      </c>
      <c r="Q140" s="24" t="s">
        <v>61</v>
      </c>
      <c r="R140" s="24" t="s">
        <v>549</v>
      </c>
      <c r="S140" s="24" t="s">
        <v>550</v>
      </c>
      <c r="T140" s="24" t="s">
        <v>553</v>
      </c>
      <c r="U140" s="24" t="s">
        <v>220</v>
      </c>
      <c r="AK140" t="s">
        <v>3249</v>
      </c>
      <c r="AL140" t="s">
        <v>3196</v>
      </c>
    </row>
    <row r="141" spans="1:38">
      <c r="A141" s="2">
        <v>1593</v>
      </c>
      <c r="B141" s="2" t="s">
        <v>428</v>
      </c>
      <c r="C141" s="57" t="s">
        <v>3276</v>
      </c>
      <c r="D141" s="57"/>
      <c r="M141" t="s">
        <v>354</v>
      </c>
      <c r="Q141" s="24" t="s">
        <v>61</v>
      </c>
      <c r="R141" s="24" t="s">
        <v>1886</v>
      </c>
      <c r="S141" s="24" t="s">
        <v>1887</v>
      </c>
      <c r="T141" s="24" t="s">
        <v>1888</v>
      </c>
      <c r="U141" s="24" t="s">
        <v>1889</v>
      </c>
      <c r="AK141" t="s">
        <v>3249</v>
      </c>
      <c r="AL141" t="s">
        <v>3197</v>
      </c>
    </row>
    <row r="142" spans="1:38">
      <c r="A142" s="2">
        <v>1595</v>
      </c>
      <c r="B142" s="2" t="s">
        <v>431</v>
      </c>
      <c r="C142" s="57" t="s">
        <v>3276</v>
      </c>
      <c r="D142" s="57"/>
      <c r="M142" t="s">
        <v>354</v>
      </c>
      <c r="Q142" s="24" t="s">
        <v>37</v>
      </c>
      <c r="R142" s="24" t="s">
        <v>38</v>
      </c>
      <c r="S142" s="24" t="s">
        <v>39</v>
      </c>
      <c r="T142" s="24" t="s">
        <v>40</v>
      </c>
      <c r="U142" s="24" t="s">
        <v>41</v>
      </c>
      <c r="AK142" t="s">
        <v>3249</v>
      </c>
      <c r="AL142" t="s">
        <v>282</v>
      </c>
    </row>
    <row r="143" spans="1:38">
      <c r="A143" s="2">
        <v>1598</v>
      </c>
      <c r="B143" s="2" t="s">
        <v>3335</v>
      </c>
      <c r="C143" s="57" t="s">
        <v>3278</v>
      </c>
      <c r="D143" s="58">
        <v>40827</v>
      </c>
      <c r="M143" t="s">
        <v>354</v>
      </c>
      <c r="Q143" s="24" t="s">
        <v>37</v>
      </c>
      <c r="R143" s="24" t="s">
        <v>491</v>
      </c>
      <c r="S143" s="24" t="s">
        <v>492</v>
      </c>
      <c r="T143" s="24" t="s">
        <v>87</v>
      </c>
      <c r="U143" s="24" t="s">
        <v>88</v>
      </c>
      <c r="AK143" t="s">
        <v>3249</v>
      </c>
      <c r="AL143" t="s">
        <v>475</v>
      </c>
    </row>
    <row r="144" spans="1:38">
      <c r="A144" s="2">
        <v>1602</v>
      </c>
      <c r="B144" s="2" t="s">
        <v>434</v>
      </c>
      <c r="C144" s="57" t="s">
        <v>3276</v>
      </c>
      <c r="D144" s="57"/>
      <c r="M144" t="s">
        <v>354</v>
      </c>
      <c r="Q144" s="25" t="s">
        <v>99</v>
      </c>
      <c r="R144" s="25" t="s">
        <v>117</v>
      </c>
      <c r="S144" s="25" t="s">
        <v>118</v>
      </c>
      <c r="T144" s="25" t="s">
        <v>119</v>
      </c>
      <c r="U144" s="25" t="s">
        <v>120</v>
      </c>
      <c r="AK144" t="s">
        <v>3249</v>
      </c>
      <c r="AL144" t="s">
        <v>3073</v>
      </c>
    </row>
    <row r="145" spans="1:38">
      <c r="A145" s="2">
        <v>1613</v>
      </c>
      <c r="B145" s="2" t="s">
        <v>3336</v>
      </c>
      <c r="C145" s="57" t="s">
        <v>3278</v>
      </c>
      <c r="D145" s="58">
        <v>44084</v>
      </c>
      <c r="M145" t="s">
        <v>354</v>
      </c>
      <c r="Q145" s="24" t="s">
        <v>99</v>
      </c>
      <c r="R145" s="24" t="s">
        <v>117</v>
      </c>
      <c r="S145" s="24" t="s">
        <v>300</v>
      </c>
      <c r="T145" s="24" t="s">
        <v>301</v>
      </c>
      <c r="U145" s="24" t="s">
        <v>302</v>
      </c>
      <c r="AK145" t="s">
        <v>3249</v>
      </c>
      <c r="AL145" t="s">
        <v>695</v>
      </c>
    </row>
    <row r="146" spans="1:38">
      <c r="A146" s="2">
        <v>1614</v>
      </c>
      <c r="B146" s="2" t="s">
        <v>437</v>
      </c>
      <c r="C146" s="57" t="s">
        <v>3276</v>
      </c>
      <c r="D146" s="57"/>
      <c r="M146" t="s">
        <v>354</v>
      </c>
      <c r="Q146" s="24" t="s">
        <v>99</v>
      </c>
      <c r="R146" s="24" t="s">
        <v>117</v>
      </c>
      <c r="S146" s="24" t="s">
        <v>300</v>
      </c>
      <c r="T146" s="24" t="s">
        <v>305</v>
      </c>
      <c r="U146" s="24" t="s">
        <v>306</v>
      </c>
      <c r="AK146" t="s">
        <v>3249</v>
      </c>
      <c r="AL146" t="s">
        <v>3198</v>
      </c>
    </row>
    <row r="147" spans="1:38">
      <c r="A147" s="2">
        <v>1615</v>
      </c>
      <c r="B147" s="2" t="s">
        <v>440</v>
      </c>
      <c r="C147" s="57" t="s">
        <v>3276</v>
      </c>
      <c r="D147" s="57"/>
      <c r="M147" t="s">
        <v>354</v>
      </c>
      <c r="Q147" s="25" t="s">
        <v>99</v>
      </c>
      <c r="R147" s="25" t="s">
        <v>117</v>
      </c>
      <c r="S147" s="25" t="s">
        <v>300</v>
      </c>
      <c r="T147" s="25" t="s">
        <v>309</v>
      </c>
      <c r="U147" s="25" t="s">
        <v>310</v>
      </c>
      <c r="AK147" t="s">
        <v>3249</v>
      </c>
      <c r="AL147" t="s">
        <v>933</v>
      </c>
    </row>
    <row r="148" spans="1:38">
      <c r="A148" s="2">
        <v>1616</v>
      </c>
      <c r="B148" s="2" t="s">
        <v>443</v>
      </c>
      <c r="C148" s="57" t="s">
        <v>3278</v>
      </c>
      <c r="D148" s="58">
        <v>45638</v>
      </c>
      <c r="M148" t="s">
        <v>354</v>
      </c>
      <c r="Q148" s="24" t="s">
        <v>99</v>
      </c>
      <c r="R148" s="24" t="s">
        <v>117</v>
      </c>
      <c r="S148" s="24" t="s">
        <v>300</v>
      </c>
      <c r="T148" s="24" t="s">
        <v>313</v>
      </c>
      <c r="U148" s="24" t="s">
        <v>314</v>
      </c>
      <c r="AK148" t="s">
        <v>3249</v>
      </c>
      <c r="AL148" t="s">
        <v>3072</v>
      </c>
    </row>
    <row r="149" spans="1:38">
      <c r="A149" s="2">
        <v>1618</v>
      </c>
      <c r="B149" s="2" t="s">
        <v>445</v>
      </c>
      <c r="C149" s="57" t="s">
        <v>3276</v>
      </c>
      <c r="D149" s="57"/>
      <c r="M149" t="s">
        <v>354</v>
      </c>
      <c r="Q149" s="24" t="s">
        <v>99</v>
      </c>
      <c r="R149" s="24" t="s">
        <v>117</v>
      </c>
      <c r="S149" s="24" t="s">
        <v>300</v>
      </c>
      <c r="T149" s="24" t="s">
        <v>317</v>
      </c>
      <c r="U149" s="24" t="s">
        <v>318</v>
      </c>
      <c r="AK149" t="s">
        <v>3249</v>
      </c>
      <c r="AL149" t="s">
        <v>3199</v>
      </c>
    </row>
    <row r="150" spans="1:38">
      <c r="A150" s="2">
        <v>1619</v>
      </c>
      <c r="B150" s="2" t="s">
        <v>3337</v>
      </c>
      <c r="C150" s="57" t="s">
        <v>3278</v>
      </c>
      <c r="D150" s="58">
        <v>41187</v>
      </c>
      <c r="M150" t="s">
        <v>354</v>
      </c>
      <c r="Q150" s="24" t="s">
        <v>99</v>
      </c>
      <c r="R150" s="24" t="s">
        <v>117</v>
      </c>
      <c r="S150" s="24" t="s">
        <v>300</v>
      </c>
      <c r="T150" s="24" t="s">
        <v>321</v>
      </c>
      <c r="U150" s="24" t="s">
        <v>322</v>
      </c>
      <c r="AK150" t="s">
        <v>3249</v>
      </c>
      <c r="AL150" t="s">
        <v>3200</v>
      </c>
    </row>
    <row r="151" spans="1:38">
      <c r="A151" s="2">
        <v>1620</v>
      </c>
      <c r="B151" s="2" t="s">
        <v>446</v>
      </c>
      <c r="C151" s="57" t="s">
        <v>3276</v>
      </c>
      <c r="D151" s="57"/>
      <c r="M151" t="s">
        <v>354</v>
      </c>
      <c r="Q151" s="24" t="s">
        <v>99</v>
      </c>
      <c r="R151" s="24" t="s">
        <v>117</v>
      </c>
      <c r="S151" s="24" t="s">
        <v>300</v>
      </c>
      <c r="T151" s="24" t="s">
        <v>325</v>
      </c>
      <c r="U151" s="24" t="s">
        <v>326</v>
      </c>
      <c r="AK151" t="s">
        <v>3249</v>
      </c>
      <c r="AL151" t="s">
        <v>65</v>
      </c>
    </row>
    <row r="152" spans="1:38">
      <c r="A152" s="2">
        <v>1621</v>
      </c>
      <c r="B152" s="2" t="s">
        <v>447</v>
      </c>
      <c r="C152" s="57" t="s">
        <v>3276</v>
      </c>
      <c r="D152" s="57"/>
      <c r="M152" t="s">
        <v>354</v>
      </c>
      <c r="Q152" s="24" t="s">
        <v>99</v>
      </c>
      <c r="R152" s="24" t="s">
        <v>409</v>
      </c>
      <c r="S152" s="24" t="s">
        <v>410</v>
      </c>
      <c r="T152" s="24" t="s">
        <v>411</v>
      </c>
      <c r="U152" s="24" t="s">
        <v>412</v>
      </c>
      <c r="AK152" t="s">
        <v>3249</v>
      </c>
      <c r="AL152" t="s">
        <v>361</v>
      </c>
    </row>
    <row r="153" spans="1:38">
      <c r="A153" s="2">
        <v>1622</v>
      </c>
      <c r="B153" s="2" t="s">
        <v>450</v>
      </c>
      <c r="C153" s="57" t="s">
        <v>3276</v>
      </c>
      <c r="D153" s="57"/>
      <c r="M153" t="s">
        <v>354</v>
      </c>
      <c r="Q153" s="24" t="s">
        <v>99</v>
      </c>
      <c r="R153" s="24" t="s">
        <v>409</v>
      </c>
      <c r="S153" s="24" t="s">
        <v>533</v>
      </c>
      <c r="T153" s="24" t="s">
        <v>534</v>
      </c>
      <c r="U153" s="24" t="s">
        <v>535</v>
      </c>
      <c r="AK153" t="s">
        <v>3249</v>
      </c>
      <c r="AL153" t="s">
        <v>3201</v>
      </c>
    </row>
    <row r="154" spans="1:38">
      <c r="A154" s="2">
        <v>1624</v>
      </c>
      <c r="B154" s="2" t="s">
        <v>451</v>
      </c>
      <c r="C154" s="57" t="s">
        <v>3276</v>
      </c>
      <c r="D154" s="57"/>
      <c r="M154" t="s">
        <v>354</v>
      </c>
      <c r="Q154" s="24" t="s">
        <v>99</v>
      </c>
      <c r="R154" s="24" t="s">
        <v>409</v>
      </c>
      <c r="S154" s="24" t="s">
        <v>533</v>
      </c>
      <c r="T154" s="24" t="s">
        <v>537</v>
      </c>
      <c r="U154" s="24" t="s">
        <v>538</v>
      </c>
      <c r="AK154" t="s">
        <v>3249</v>
      </c>
      <c r="AL154" t="s">
        <v>2986</v>
      </c>
    </row>
    <row r="155" spans="1:38">
      <c r="A155" s="2">
        <v>1626</v>
      </c>
      <c r="B155" s="2" t="s">
        <v>456</v>
      </c>
      <c r="C155" s="57" t="s">
        <v>3276</v>
      </c>
      <c r="D155" s="57"/>
      <c r="M155" t="s">
        <v>354</v>
      </c>
      <c r="Q155" s="24" t="s">
        <v>99</v>
      </c>
      <c r="R155" s="24" t="s">
        <v>409</v>
      </c>
      <c r="S155" s="24" t="s">
        <v>533</v>
      </c>
      <c r="T155" s="24" t="s">
        <v>540</v>
      </c>
      <c r="U155" s="24" t="s">
        <v>541</v>
      </c>
      <c r="AK155" t="s">
        <v>3249</v>
      </c>
      <c r="AL155" t="s">
        <v>2988</v>
      </c>
    </row>
    <row r="156" spans="1:38">
      <c r="A156" s="2">
        <v>1628</v>
      </c>
      <c r="B156" s="2" t="s">
        <v>459</v>
      </c>
      <c r="C156" s="57" t="s">
        <v>3276</v>
      </c>
      <c r="D156" s="57"/>
      <c r="M156" t="s">
        <v>354</v>
      </c>
      <c r="Q156" s="25" t="s">
        <v>99</v>
      </c>
      <c r="R156" s="25" t="s">
        <v>409</v>
      </c>
      <c r="S156" s="25" t="s">
        <v>533</v>
      </c>
      <c r="T156" s="25" t="s">
        <v>543</v>
      </c>
      <c r="U156" s="25" t="s">
        <v>544</v>
      </c>
      <c r="AK156" t="s">
        <v>3249</v>
      </c>
      <c r="AL156" t="s">
        <v>1371</v>
      </c>
    </row>
    <row r="157" spans="1:38">
      <c r="A157" s="2">
        <v>1630</v>
      </c>
      <c r="B157" s="2" t="s">
        <v>463</v>
      </c>
      <c r="C157" s="57" t="s">
        <v>3276</v>
      </c>
      <c r="D157" s="57"/>
      <c r="M157" t="s">
        <v>354</v>
      </c>
      <c r="Q157" s="24" t="s">
        <v>99</v>
      </c>
      <c r="R157" s="24" t="s">
        <v>409</v>
      </c>
      <c r="S157" s="24" t="s">
        <v>533</v>
      </c>
      <c r="T157" s="24" t="s">
        <v>546</v>
      </c>
      <c r="U157" s="24" t="s">
        <v>547</v>
      </c>
      <c r="AK157" t="s">
        <v>3249</v>
      </c>
      <c r="AL157" t="s">
        <v>2989</v>
      </c>
    </row>
    <row r="158" spans="1:38">
      <c r="A158" s="2">
        <v>1631</v>
      </c>
      <c r="B158" s="2" t="s">
        <v>466</v>
      </c>
      <c r="C158" s="57" t="s">
        <v>3276</v>
      </c>
      <c r="D158" s="57"/>
      <c r="M158" t="s">
        <v>354</v>
      </c>
      <c r="Q158" s="25" t="s">
        <v>99</v>
      </c>
      <c r="R158" s="25" t="s">
        <v>409</v>
      </c>
      <c r="S158" s="25" t="s">
        <v>574</v>
      </c>
      <c r="T158" s="25" t="s">
        <v>411</v>
      </c>
      <c r="U158" s="25" t="s">
        <v>412</v>
      </c>
      <c r="AK158" t="s">
        <v>3249</v>
      </c>
      <c r="AL158" t="s">
        <v>1392</v>
      </c>
    </row>
    <row r="159" spans="1:38">
      <c r="A159" s="2">
        <v>1632</v>
      </c>
      <c r="B159" s="2" t="s">
        <v>471</v>
      </c>
      <c r="C159" s="57" t="s">
        <v>3276</v>
      </c>
      <c r="D159" s="57"/>
      <c r="M159" t="s">
        <v>354</v>
      </c>
      <c r="Q159" s="25" t="s">
        <v>99</v>
      </c>
      <c r="R159" s="25" t="s">
        <v>409</v>
      </c>
      <c r="S159" s="25" t="s">
        <v>574</v>
      </c>
      <c r="T159" s="25" t="s">
        <v>576</v>
      </c>
      <c r="U159" s="25" t="s">
        <v>577</v>
      </c>
      <c r="AK159" t="s">
        <v>3249</v>
      </c>
      <c r="AL159" t="s">
        <v>2967</v>
      </c>
    </row>
    <row r="160" spans="1:38">
      <c r="A160" s="2">
        <v>1635</v>
      </c>
      <c r="B160" s="2" t="s">
        <v>474</v>
      </c>
      <c r="C160" s="57" t="s">
        <v>3276</v>
      </c>
      <c r="D160" s="57"/>
      <c r="M160" t="s">
        <v>354</v>
      </c>
      <c r="Q160" s="25" t="s">
        <v>99</v>
      </c>
      <c r="R160" s="25" t="s">
        <v>409</v>
      </c>
      <c r="S160" s="25" t="s">
        <v>574</v>
      </c>
      <c r="T160" s="25" t="s">
        <v>546</v>
      </c>
      <c r="U160" s="25" t="s">
        <v>547</v>
      </c>
      <c r="AK160" t="s">
        <v>3249</v>
      </c>
      <c r="AL160" t="s">
        <v>1422</v>
      </c>
    </row>
    <row r="161" spans="1:38">
      <c r="A161" s="2">
        <v>1636</v>
      </c>
      <c r="B161" s="2" t="s">
        <v>3338</v>
      </c>
      <c r="C161" s="57" t="s">
        <v>3278</v>
      </c>
      <c r="D161" s="58">
        <v>41124</v>
      </c>
      <c r="M161" t="s">
        <v>354</v>
      </c>
      <c r="Q161" s="25" t="s">
        <v>99</v>
      </c>
      <c r="R161" s="25" t="s">
        <v>409</v>
      </c>
      <c r="S161" s="25" t="s">
        <v>680</v>
      </c>
      <c r="T161" s="25" t="s">
        <v>681</v>
      </c>
      <c r="U161" s="25" t="s">
        <v>682</v>
      </c>
      <c r="AK161" t="s">
        <v>3249</v>
      </c>
      <c r="AL161" t="s">
        <v>392</v>
      </c>
    </row>
    <row r="162" spans="1:38">
      <c r="A162" s="2">
        <v>1638</v>
      </c>
      <c r="B162" s="2" t="s">
        <v>3339</v>
      </c>
      <c r="C162" s="57" t="s">
        <v>3278</v>
      </c>
      <c r="D162" s="58">
        <v>43365</v>
      </c>
      <c r="M162" t="s">
        <v>354</v>
      </c>
      <c r="Q162" s="25" t="s">
        <v>99</v>
      </c>
      <c r="R162" s="25" t="s">
        <v>409</v>
      </c>
      <c r="S162" s="25" t="s">
        <v>680</v>
      </c>
      <c r="T162" s="25" t="s">
        <v>684</v>
      </c>
      <c r="U162" s="25" t="s">
        <v>685</v>
      </c>
      <c r="AK162" t="s">
        <v>3249</v>
      </c>
      <c r="AL162" t="s">
        <v>2990</v>
      </c>
    </row>
    <row r="163" spans="1:38">
      <c r="A163" s="2">
        <v>1639</v>
      </c>
      <c r="B163" s="2" t="s">
        <v>478</v>
      </c>
      <c r="C163" s="57" t="s">
        <v>3276</v>
      </c>
      <c r="D163" s="57"/>
      <c r="M163" t="s">
        <v>354</v>
      </c>
      <c r="Q163" s="24" t="s">
        <v>99</v>
      </c>
      <c r="R163" s="24" t="s">
        <v>409</v>
      </c>
      <c r="S163" s="24" t="s">
        <v>750</v>
      </c>
      <c r="T163" s="24" t="s">
        <v>411</v>
      </c>
      <c r="U163" s="24" t="s">
        <v>412</v>
      </c>
      <c r="AK163" t="s">
        <v>3249</v>
      </c>
      <c r="AL163" t="s">
        <v>3071</v>
      </c>
    </row>
    <row r="164" spans="1:38">
      <c r="A164" s="2">
        <v>1641</v>
      </c>
      <c r="B164" s="2" t="s">
        <v>482</v>
      </c>
      <c r="C164" s="57" t="s">
        <v>3276</v>
      </c>
      <c r="D164" s="57"/>
      <c r="M164" t="s">
        <v>354</v>
      </c>
      <c r="Q164" s="24" t="s">
        <v>99</v>
      </c>
      <c r="R164" s="24" t="s">
        <v>409</v>
      </c>
      <c r="S164" s="24" t="s">
        <v>750</v>
      </c>
      <c r="T164" s="24" t="s">
        <v>546</v>
      </c>
      <c r="U164" s="24" t="s">
        <v>547</v>
      </c>
      <c r="AK164" t="s">
        <v>3249</v>
      </c>
      <c r="AL164" t="s">
        <v>2991</v>
      </c>
    </row>
    <row r="165" spans="1:38">
      <c r="A165" s="2">
        <v>1642</v>
      </c>
      <c r="B165" s="2" t="s">
        <v>485</v>
      </c>
      <c r="C165" s="57" t="s">
        <v>3276</v>
      </c>
      <c r="D165" s="57"/>
      <c r="M165" t="s">
        <v>354</v>
      </c>
      <c r="Q165" s="24" t="s">
        <v>99</v>
      </c>
      <c r="R165" s="24" t="s">
        <v>409</v>
      </c>
      <c r="S165" s="24" t="s">
        <v>753</v>
      </c>
      <c r="T165" s="24" t="s">
        <v>754</v>
      </c>
      <c r="U165" s="24" t="s">
        <v>755</v>
      </c>
      <c r="AK165" t="s">
        <v>3250</v>
      </c>
      <c r="AL165" t="s">
        <v>3120</v>
      </c>
    </row>
    <row r="166" spans="1:38">
      <c r="A166" s="2">
        <v>1644</v>
      </c>
      <c r="B166" s="2" t="s">
        <v>488</v>
      </c>
      <c r="C166" s="57" t="s">
        <v>3276</v>
      </c>
      <c r="D166" s="57"/>
      <c r="M166" t="s">
        <v>354</v>
      </c>
      <c r="Q166" s="24" t="s">
        <v>99</v>
      </c>
      <c r="R166" s="24" t="s">
        <v>117</v>
      </c>
      <c r="S166" s="24" t="s">
        <v>969</v>
      </c>
      <c r="T166" s="24" t="s">
        <v>970</v>
      </c>
      <c r="U166" s="24" t="s">
        <v>971</v>
      </c>
      <c r="AK166" t="s">
        <v>3250</v>
      </c>
      <c r="AL166" t="s">
        <v>700</v>
      </c>
    </row>
    <row r="167" spans="1:38">
      <c r="A167" s="2">
        <v>1645</v>
      </c>
      <c r="B167" s="2" t="s">
        <v>3340</v>
      </c>
      <c r="C167" s="57" t="s">
        <v>3278</v>
      </c>
      <c r="D167" s="58">
        <v>41927</v>
      </c>
      <c r="M167" t="s">
        <v>354</v>
      </c>
      <c r="Q167" s="24" t="s">
        <v>99</v>
      </c>
      <c r="R167" s="24" t="s">
        <v>977</v>
      </c>
      <c r="S167" s="24" t="s">
        <v>978</v>
      </c>
      <c r="T167" s="24" t="s">
        <v>622</v>
      </c>
      <c r="U167" s="24" t="s">
        <v>242</v>
      </c>
      <c r="AK167" t="s">
        <v>3250</v>
      </c>
      <c r="AL167" t="s">
        <v>3190</v>
      </c>
    </row>
    <row r="168" spans="1:38">
      <c r="A168" s="2">
        <v>1646</v>
      </c>
      <c r="B168" s="2" t="s">
        <v>490</v>
      </c>
      <c r="C168" s="57" t="s">
        <v>3276</v>
      </c>
      <c r="D168" s="57"/>
      <c r="M168" t="s">
        <v>354</v>
      </c>
      <c r="Q168" s="25" t="s">
        <v>99</v>
      </c>
      <c r="R168" s="25" t="s">
        <v>977</v>
      </c>
      <c r="S168" s="25" t="s">
        <v>978</v>
      </c>
      <c r="T168" s="25" t="s">
        <v>980</v>
      </c>
      <c r="U168" s="25" t="s">
        <v>628</v>
      </c>
      <c r="AK168" t="s">
        <v>3250</v>
      </c>
      <c r="AL168" t="s">
        <v>3191</v>
      </c>
    </row>
    <row r="169" spans="1:38">
      <c r="A169" s="2">
        <v>1647</v>
      </c>
      <c r="B169" s="2" t="s">
        <v>493</v>
      </c>
      <c r="C169" s="57" t="s">
        <v>3276</v>
      </c>
      <c r="D169" s="57"/>
      <c r="M169" t="s">
        <v>354</v>
      </c>
      <c r="Q169" s="24" t="s">
        <v>99</v>
      </c>
      <c r="R169" s="24" t="s">
        <v>977</v>
      </c>
      <c r="S169" s="24" t="s">
        <v>978</v>
      </c>
      <c r="T169" s="24" t="s">
        <v>982</v>
      </c>
      <c r="U169" s="24" t="s">
        <v>983</v>
      </c>
      <c r="AK169" t="s">
        <v>3250</v>
      </c>
      <c r="AL169" t="s">
        <v>841</v>
      </c>
    </row>
    <row r="170" spans="1:38">
      <c r="A170" s="2">
        <v>1650</v>
      </c>
      <c r="B170" s="2" t="s">
        <v>497</v>
      </c>
      <c r="C170" s="57" t="s">
        <v>3276</v>
      </c>
      <c r="D170" s="57"/>
      <c r="M170" t="s">
        <v>354</v>
      </c>
      <c r="Q170" s="25" t="s">
        <v>99</v>
      </c>
      <c r="R170" s="25" t="s">
        <v>977</v>
      </c>
      <c r="S170" s="25" t="s">
        <v>978</v>
      </c>
      <c r="T170" s="25" t="s">
        <v>985</v>
      </c>
      <c r="U170" s="25" t="s">
        <v>427</v>
      </c>
      <c r="AK170" t="s">
        <v>3250</v>
      </c>
      <c r="AL170" t="s">
        <v>3192</v>
      </c>
    </row>
    <row r="171" spans="1:38">
      <c r="A171" s="2">
        <v>1653</v>
      </c>
      <c r="B171" s="2" t="s">
        <v>498</v>
      </c>
      <c r="C171" s="57" t="s">
        <v>3278</v>
      </c>
      <c r="D171" s="58">
        <v>45638</v>
      </c>
      <c r="M171" t="s">
        <v>354</v>
      </c>
      <c r="Q171" s="24" t="s">
        <v>99</v>
      </c>
      <c r="R171" s="24" t="s">
        <v>977</v>
      </c>
      <c r="S171" s="24" t="s">
        <v>978</v>
      </c>
      <c r="T171" s="24" t="s">
        <v>987</v>
      </c>
      <c r="U171" s="24" t="s">
        <v>427</v>
      </c>
      <c r="AK171" t="s">
        <v>3250</v>
      </c>
      <c r="AL171" t="s">
        <v>1031</v>
      </c>
    </row>
    <row r="172" spans="1:38">
      <c r="A172" s="2">
        <v>1654</v>
      </c>
      <c r="B172" s="2" t="s">
        <v>503</v>
      </c>
      <c r="C172" s="57" t="s">
        <v>3276</v>
      </c>
      <c r="D172" s="57"/>
      <c r="M172" t="s">
        <v>354</v>
      </c>
      <c r="Q172" s="24" t="s">
        <v>99</v>
      </c>
      <c r="R172" s="24" t="s">
        <v>977</v>
      </c>
      <c r="S172" s="24" t="s">
        <v>978</v>
      </c>
      <c r="T172" s="24" t="s">
        <v>429</v>
      </c>
      <c r="U172" s="24" t="s">
        <v>430</v>
      </c>
      <c r="AK172" t="s">
        <v>3250</v>
      </c>
      <c r="AL172" t="s">
        <v>1220</v>
      </c>
    </row>
    <row r="173" spans="1:38">
      <c r="A173" s="2">
        <v>1088</v>
      </c>
      <c r="B173" s="2" t="s">
        <v>134</v>
      </c>
      <c r="C173" s="57" t="s">
        <v>3276</v>
      </c>
      <c r="D173" s="57"/>
      <c r="M173" t="s">
        <v>354</v>
      </c>
      <c r="Q173" s="25" t="s">
        <v>99</v>
      </c>
      <c r="R173" s="25" t="s">
        <v>977</v>
      </c>
      <c r="S173" s="25" t="s">
        <v>978</v>
      </c>
      <c r="T173" s="25" t="s">
        <v>990</v>
      </c>
      <c r="U173" s="25" t="s">
        <v>991</v>
      </c>
      <c r="AK173" t="s">
        <v>3250</v>
      </c>
      <c r="AL173" t="s">
        <v>1228</v>
      </c>
    </row>
    <row r="174" spans="1:38">
      <c r="A174" s="2">
        <v>1090</v>
      </c>
      <c r="B174" s="2" t="s">
        <v>139</v>
      </c>
      <c r="C174" s="57" t="s">
        <v>3276</v>
      </c>
      <c r="D174" s="57"/>
      <c r="M174" t="s">
        <v>354</v>
      </c>
      <c r="Q174" s="24" t="s">
        <v>99</v>
      </c>
      <c r="R174" s="24" t="s">
        <v>977</v>
      </c>
      <c r="S174" s="24" t="s">
        <v>978</v>
      </c>
      <c r="T174" s="24" t="s">
        <v>902</v>
      </c>
      <c r="U174" s="24" t="s">
        <v>442</v>
      </c>
      <c r="AK174" t="s">
        <v>3250</v>
      </c>
      <c r="AL174" t="s">
        <v>3193</v>
      </c>
    </row>
    <row r="175" spans="1:38">
      <c r="A175" s="2">
        <v>1104</v>
      </c>
      <c r="B175" s="2" t="s">
        <v>149</v>
      </c>
      <c r="C175" s="57" t="s">
        <v>3276</v>
      </c>
      <c r="D175" s="57"/>
      <c r="M175" t="s">
        <v>354</v>
      </c>
      <c r="Q175" s="25" t="s">
        <v>99</v>
      </c>
      <c r="R175" s="25" t="s">
        <v>977</v>
      </c>
      <c r="S175" s="25" t="s">
        <v>978</v>
      </c>
      <c r="T175" s="25" t="s">
        <v>644</v>
      </c>
      <c r="U175" s="25" t="s">
        <v>220</v>
      </c>
      <c r="AK175" t="s">
        <v>3250</v>
      </c>
      <c r="AL175" t="s">
        <v>1050</v>
      </c>
    </row>
    <row r="176" spans="1:38">
      <c r="A176" s="2">
        <v>1293</v>
      </c>
      <c r="B176" s="2" t="s">
        <v>197</v>
      </c>
      <c r="C176" s="57" t="s">
        <v>3276</v>
      </c>
      <c r="D176" s="57"/>
      <c r="M176" t="s">
        <v>354</v>
      </c>
      <c r="Q176" s="24" t="s">
        <v>99</v>
      </c>
      <c r="R176" s="24" t="s">
        <v>977</v>
      </c>
      <c r="S176" s="24" t="s">
        <v>978</v>
      </c>
      <c r="T176" s="24" t="s">
        <v>995</v>
      </c>
      <c r="U176" s="24" t="s">
        <v>996</v>
      </c>
      <c r="AK176" t="s">
        <v>3250</v>
      </c>
      <c r="AL176" t="s">
        <v>1876</v>
      </c>
    </row>
    <row r="177" spans="1:38">
      <c r="A177" s="2">
        <v>1659</v>
      </c>
      <c r="B177" s="2" t="s">
        <v>519</v>
      </c>
      <c r="C177" s="57" t="s">
        <v>3276</v>
      </c>
      <c r="D177" s="57"/>
      <c r="M177" t="s">
        <v>354</v>
      </c>
      <c r="Q177" s="25" t="s">
        <v>99</v>
      </c>
      <c r="R177" s="25" t="s">
        <v>977</v>
      </c>
      <c r="S177" s="25" t="s">
        <v>978</v>
      </c>
      <c r="T177" s="25" t="s">
        <v>998</v>
      </c>
      <c r="U177" s="25" t="s">
        <v>82</v>
      </c>
      <c r="AK177" t="s">
        <v>3251</v>
      </c>
      <c r="AL177" t="s">
        <v>1107</v>
      </c>
    </row>
    <row r="178" spans="1:38">
      <c r="A178" s="2">
        <v>1660</v>
      </c>
      <c r="B178" s="2" t="s">
        <v>521</v>
      </c>
      <c r="C178" s="57" t="s">
        <v>3276</v>
      </c>
      <c r="D178" s="57"/>
      <c r="M178" t="s">
        <v>354</v>
      </c>
      <c r="Q178" s="24" t="s">
        <v>99</v>
      </c>
      <c r="R178" s="24" t="s">
        <v>977</v>
      </c>
      <c r="S178" s="24" t="s">
        <v>978</v>
      </c>
      <c r="T178" s="24" t="s">
        <v>912</v>
      </c>
      <c r="U178" s="24" t="s">
        <v>253</v>
      </c>
      <c r="AK178" t="s">
        <v>3251</v>
      </c>
      <c r="AL178" t="s">
        <v>3206</v>
      </c>
    </row>
    <row r="179" spans="1:38">
      <c r="A179" s="2">
        <v>1661</v>
      </c>
      <c r="B179" s="2" t="s">
        <v>3341</v>
      </c>
      <c r="C179" s="57" t="s">
        <v>3278</v>
      </c>
      <c r="D179" s="58">
        <v>40356</v>
      </c>
      <c r="M179" t="s">
        <v>354</v>
      </c>
      <c r="Q179" s="25" t="s">
        <v>99</v>
      </c>
      <c r="R179" s="25" t="s">
        <v>977</v>
      </c>
      <c r="S179" s="25" t="s">
        <v>978</v>
      </c>
      <c r="T179" s="25" t="s">
        <v>916</v>
      </c>
      <c r="U179" s="25" t="s">
        <v>917</v>
      </c>
      <c r="AK179" t="s">
        <v>3251</v>
      </c>
      <c r="AL179" t="s">
        <v>3207</v>
      </c>
    </row>
    <row r="180" spans="1:38">
      <c r="A180" s="2">
        <v>1662</v>
      </c>
      <c r="B180" s="2" t="s">
        <v>524</v>
      </c>
      <c r="C180" s="57" t="s">
        <v>3276</v>
      </c>
      <c r="D180" s="57"/>
      <c r="M180" t="s">
        <v>354</v>
      </c>
      <c r="Q180" s="25" t="s">
        <v>99</v>
      </c>
      <c r="R180" s="25" t="s">
        <v>977</v>
      </c>
      <c r="S180" s="25" t="s">
        <v>978</v>
      </c>
      <c r="T180" s="25" t="s">
        <v>1002</v>
      </c>
      <c r="U180" s="25" t="s">
        <v>257</v>
      </c>
      <c r="AK180" t="s">
        <v>3251</v>
      </c>
      <c r="AL180" t="s">
        <v>3208</v>
      </c>
    </row>
    <row r="181" spans="1:38">
      <c r="A181" s="2">
        <v>1663</v>
      </c>
      <c r="B181" s="2" t="s">
        <v>527</v>
      </c>
      <c r="C181" s="57" t="s">
        <v>3276</v>
      </c>
      <c r="D181" s="57"/>
      <c r="M181" t="s">
        <v>354</v>
      </c>
      <c r="Q181" s="24" t="s">
        <v>99</v>
      </c>
      <c r="R181" s="24" t="s">
        <v>977</v>
      </c>
      <c r="S181" s="24" t="s">
        <v>978</v>
      </c>
      <c r="T181" s="24" t="s">
        <v>1004</v>
      </c>
      <c r="U181" s="24" t="s">
        <v>1005</v>
      </c>
      <c r="AK181" t="s">
        <v>3251</v>
      </c>
      <c r="AL181" t="s">
        <v>3209</v>
      </c>
    </row>
    <row r="182" spans="1:38">
      <c r="A182" s="2">
        <v>1664</v>
      </c>
      <c r="B182" s="2" t="s">
        <v>530</v>
      </c>
      <c r="C182" s="57" t="s">
        <v>3276</v>
      </c>
      <c r="D182" s="57"/>
      <c r="M182" t="s">
        <v>354</v>
      </c>
      <c r="Q182" s="25" t="s">
        <v>99</v>
      </c>
      <c r="R182" s="25" t="s">
        <v>1088</v>
      </c>
      <c r="S182" s="25" t="s">
        <v>1089</v>
      </c>
      <c r="T182" s="25" t="s">
        <v>1090</v>
      </c>
      <c r="U182" s="25" t="s">
        <v>1091</v>
      </c>
      <c r="AK182" t="s">
        <v>3251</v>
      </c>
      <c r="AL182" t="s">
        <v>3210</v>
      </c>
    </row>
    <row r="183" spans="1:38">
      <c r="A183" s="2">
        <v>1665</v>
      </c>
      <c r="B183" s="2" t="s">
        <v>333</v>
      </c>
      <c r="C183" s="57" t="s">
        <v>3278</v>
      </c>
      <c r="D183" s="58">
        <v>46271</v>
      </c>
      <c r="M183" t="s">
        <v>354</v>
      </c>
      <c r="Q183" s="25" t="s">
        <v>99</v>
      </c>
      <c r="R183" s="25" t="s">
        <v>1088</v>
      </c>
      <c r="S183" s="25" t="s">
        <v>1089</v>
      </c>
      <c r="T183" s="25" t="s">
        <v>1093</v>
      </c>
      <c r="U183" s="25" t="s">
        <v>996</v>
      </c>
      <c r="AK183" t="s">
        <v>3251</v>
      </c>
      <c r="AL183" t="s">
        <v>3116</v>
      </c>
    </row>
    <row r="184" spans="1:38">
      <c r="A184" s="2">
        <v>1666</v>
      </c>
      <c r="B184" s="2" t="s">
        <v>3342</v>
      </c>
      <c r="C184" s="57" t="s">
        <v>3278</v>
      </c>
      <c r="D184" s="58">
        <v>45218</v>
      </c>
      <c r="M184" t="s">
        <v>354</v>
      </c>
      <c r="Q184" s="25" t="s">
        <v>99</v>
      </c>
      <c r="R184" s="25" t="s">
        <v>1088</v>
      </c>
      <c r="S184" s="25" t="s">
        <v>1095</v>
      </c>
      <c r="T184" s="25" t="s">
        <v>1096</v>
      </c>
      <c r="U184" s="25" t="s">
        <v>1097</v>
      </c>
      <c r="AK184" t="s">
        <v>3251</v>
      </c>
      <c r="AL184" t="s">
        <v>3117</v>
      </c>
    </row>
    <row r="185" spans="1:38">
      <c r="A185" s="2">
        <v>1667</v>
      </c>
      <c r="B185" s="2" t="s">
        <v>536</v>
      </c>
      <c r="C185" s="57" t="s">
        <v>3276</v>
      </c>
      <c r="D185" s="57"/>
      <c r="M185" t="s">
        <v>354</v>
      </c>
      <c r="Q185" s="24" t="s">
        <v>99</v>
      </c>
      <c r="R185" s="24" t="s">
        <v>409</v>
      </c>
      <c r="S185" s="24" t="s">
        <v>1269</v>
      </c>
      <c r="T185" s="24" t="s">
        <v>1270</v>
      </c>
      <c r="U185" s="24" t="s">
        <v>449</v>
      </c>
      <c r="AK185" t="s">
        <v>3251</v>
      </c>
      <c r="AL185" t="s">
        <v>3118</v>
      </c>
    </row>
    <row r="186" spans="1:38">
      <c r="A186" s="2">
        <v>1668</v>
      </c>
      <c r="B186" s="2" t="s">
        <v>539</v>
      </c>
      <c r="C186" s="57" t="s">
        <v>3276</v>
      </c>
      <c r="D186" s="57"/>
      <c r="M186" t="s">
        <v>354</v>
      </c>
      <c r="Q186" s="25" t="s">
        <v>99</v>
      </c>
      <c r="R186" s="25" t="s">
        <v>409</v>
      </c>
      <c r="S186" s="25" t="s">
        <v>1671</v>
      </c>
      <c r="T186" s="25" t="s">
        <v>1672</v>
      </c>
      <c r="U186" s="25" t="s">
        <v>1673</v>
      </c>
      <c r="AK186" t="s">
        <v>3251</v>
      </c>
      <c r="AL186" t="s">
        <v>3211</v>
      </c>
    </row>
    <row r="187" spans="1:38">
      <c r="A187" s="2">
        <v>1669</v>
      </c>
      <c r="B187" s="2" t="s">
        <v>542</v>
      </c>
      <c r="C187" s="57" t="s">
        <v>3276</v>
      </c>
      <c r="D187" s="57"/>
      <c r="M187" t="s">
        <v>354</v>
      </c>
      <c r="Q187" s="24" t="s">
        <v>99</v>
      </c>
      <c r="R187" s="24" t="s">
        <v>1088</v>
      </c>
      <c r="S187" s="24" t="s">
        <v>1691</v>
      </c>
      <c r="T187" s="24" t="s">
        <v>1093</v>
      </c>
      <c r="U187" s="24" t="s">
        <v>996</v>
      </c>
      <c r="AK187" t="s">
        <v>3251</v>
      </c>
      <c r="AL187" t="s">
        <v>2971</v>
      </c>
    </row>
    <row r="188" spans="1:38">
      <c r="A188" s="2">
        <v>1670</v>
      </c>
      <c r="B188" s="2" t="s">
        <v>545</v>
      </c>
      <c r="C188" s="57" t="s">
        <v>3276</v>
      </c>
      <c r="D188" s="57"/>
      <c r="M188" t="s">
        <v>354</v>
      </c>
      <c r="Q188" s="24" t="s">
        <v>99</v>
      </c>
      <c r="R188" s="24" t="s">
        <v>409</v>
      </c>
      <c r="S188" s="24" t="s">
        <v>1720</v>
      </c>
      <c r="T188" s="24" t="s">
        <v>1721</v>
      </c>
      <c r="U188" s="24" t="s">
        <v>1722</v>
      </c>
      <c r="AK188" t="s">
        <v>3252</v>
      </c>
      <c r="AL188" t="s">
        <v>615</v>
      </c>
    </row>
    <row r="189" spans="1:38">
      <c r="A189" s="2">
        <v>1671</v>
      </c>
      <c r="B189" s="2" t="s">
        <v>548</v>
      </c>
      <c r="C189" s="57" t="s">
        <v>3276</v>
      </c>
      <c r="D189" s="57"/>
      <c r="M189" t="s">
        <v>354</v>
      </c>
      <c r="Q189" s="25" t="s">
        <v>99</v>
      </c>
      <c r="R189" s="25" t="s">
        <v>409</v>
      </c>
      <c r="S189" s="25" t="s">
        <v>1720</v>
      </c>
      <c r="T189" s="25" t="s">
        <v>1724</v>
      </c>
      <c r="U189" s="25" t="s">
        <v>1725</v>
      </c>
      <c r="AK189" t="s">
        <v>3252</v>
      </c>
      <c r="AL189" t="s">
        <v>1515</v>
      </c>
    </row>
    <row r="190" spans="1:38">
      <c r="A190" s="2">
        <v>1672</v>
      </c>
      <c r="B190" s="2" t="s">
        <v>3343</v>
      </c>
      <c r="C190" s="57" t="s">
        <v>3278</v>
      </c>
      <c r="D190" s="58">
        <v>43100</v>
      </c>
      <c r="M190" t="s">
        <v>354</v>
      </c>
      <c r="Q190" s="25" t="s">
        <v>99</v>
      </c>
      <c r="R190" s="25" t="s">
        <v>409</v>
      </c>
      <c r="S190" s="25" t="s">
        <v>1720</v>
      </c>
      <c r="T190" s="25" t="s">
        <v>1727</v>
      </c>
      <c r="U190" s="25" t="s">
        <v>1728</v>
      </c>
      <c r="AK190" t="s">
        <v>3252</v>
      </c>
      <c r="AL190" t="s">
        <v>743</v>
      </c>
    </row>
    <row r="191" spans="1:38">
      <c r="A191" s="2">
        <v>1673</v>
      </c>
      <c r="B191" s="2" t="s">
        <v>3344</v>
      </c>
      <c r="C191" s="57" t="s">
        <v>3278</v>
      </c>
      <c r="D191" s="58">
        <v>40627</v>
      </c>
      <c r="M191" t="s">
        <v>354</v>
      </c>
      <c r="Q191" s="25" t="s">
        <v>99</v>
      </c>
      <c r="R191" s="25" t="s">
        <v>409</v>
      </c>
      <c r="S191" s="25" t="s">
        <v>1772</v>
      </c>
      <c r="T191" s="25" t="s">
        <v>546</v>
      </c>
      <c r="U191" s="25" t="s">
        <v>547</v>
      </c>
      <c r="AK191" t="s">
        <v>3252</v>
      </c>
      <c r="AL191" t="s">
        <v>3165</v>
      </c>
    </row>
    <row r="192" spans="1:38">
      <c r="A192" s="2">
        <v>1674</v>
      </c>
      <c r="B192" s="2" t="s">
        <v>552</v>
      </c>
      <c r="C192" s="57" t="s">
        <v>3276</v>
      </c>
      <c r="D192" s="57"/>
      <c r="M192" t="s">
        <v>354</v>
      </c>
      <c r="Q192" s="24" t="s">
        <v>99</v>
      </c>
      <c r="R192" s="24" t="s">
        <v>117</v>
      </c>
      <c r="S192" s="24" t="s">
        <v>1837</v>
      </c>
      <c r="T192" s="24" t="s">
        <v>1838</v>
      </c>
      <c r="U192" s="24" t="s">
        <v>1839</v>
      </c>
      <c r="AK192" t="s">
        <v>3252</v>
      </c>
      <c r="AL192" t="s">
        <v>3004</v>
      </c>
    </row>
    <row r="193" spans="1:38">
      <c r="A193" s="2">
        <v>1676</v>
      </c>
      <c r="B193" s="2" t="s">
        <v>554</v>
      </c>
      <c r="C193" s="57" t="s">
        <v>3276</v>
      </c>
      <c r="D193" s="57"/>
      <c r="M193" t="s">
        <v>354</v>
      </c>
      <c r="Q193" s="25" t="s">
        <v>99</v>
      </c>
      <c r="R193" s="25" t="s">
        <v>117</v>
      </c>
      <c r="S193" s="25" t="s">
        <v>1837</v>
      </c>
      <c r="T193" s="25" t="s">
        <v>1841</v>
      </c>
      <c r="U193" s="25" t="s">
        <v>1842</v>
      </c>
      <c r="AK193" t="s">
        <v>3252</v>
      </c>
      <c r="AL193" t="s">
        <v>1807</v>
      </c>
    </row>
    <row r="194" spans="1:38">
      <c r="A194" s="2">
        <v>1677</v>
      </c>
      <c r="B194" s="2" t="s">
        <v>557</v>
      </c>
      <c r="C194" s="57" t="s">
        <v>3276</v>
      </c>
      <c r="D194" s="57"/>
      <c r="M194" t="s">
        <v>354</v>
      </c>
      <c r="Q194" s="25" t="s">
        <v>99</v>
      </c>
      <c r="R194" s="25" t="s">
        <v>409</v>
      </c>
      <c r="S194" s="25" t="s">
        <v>1858</v>
      </c>
      <c r="T194" s="25" t="s">
        <v>1859</v>
      </c>
      <c r="U194" s="25" t="s">
        <v>1860</v>
      </c>
      <c r="AK194" t="s">
        <v>3252</v>
      </c>
      <c r="AL194" t="s">
        <v>1075</v>
      </c>
    </row>
    <row r="195" spans="1:38">
      <c r="A195" s="2">
        <v>1678</v>
      </c>
      <c r="B195" s="2" t="s">
        <v>558</v>
      </c>
      <c r="C195" s="57" t="s">
        <v>3276</v>
      </c>
      <c r="D195" s="57"/>
      <c r="M195" t="s">
        <v>354</v>
      </c>
      <c r="Q195" s="25" t="s">
        <v>99</v>
      </c>
      <c r="R195" s="25" t="s">
        <v>977</v>
      </c>
      <c r="S195" s="25" t="s">
        <v>1872</v>
      </c>
      <c r="T195" s="25" t="s">
        <v>1873</v>
      </c>
      <c r="U195" s="25" t="s">
        <v>1874</v>
      </c>
      <c r="AK195" t="s">
        <v>3252</v>
      </c>
      <c r="AL195" t="s">
        <v>3006</v>
      </c>
    </row>
    <row r="196" spans="1:38">
      <c r="A196" s="2">
        <v>1679</v>
      </c>
      <c r="B196" s="2" t="s">
        <v>561</v>
      </c>
      <c r="C196" s="57" t="s">
        <v>3276</v>
      </c>
      <c r="D196" s="57"/>
      <c r="M196" t="s">
        <v>354</v>
      </c>
      <c r="Q196" s="25" t="s">
        <v>99</v>
      </c>
      <c r="R196" s="25" t="s">
        <v>977</v>
      </c>
      <c r="S196" s="25" t="s">
        <v>1942</v>
      </c>
      <c r="T196" s="25" t="s">
        <v>1943</v>
      </c>
      <c r="U196" s="25" t="s">
        <v>1944</v>
      </c>
      <c r="AK196" t="s">
        <v>3252</v>
      </c>
      <c r="AL196" t="s">
        <v>3005</v>
      </c>
    </row>
    <row r="197" spans="1:38">
      <c r="A197" s="2">
        <v>1680</v>
      </c>
      <c r="B197" s="2" t="s">
        <v>3345</v>
      </c>
      <c r="C197" s="57" t="s">
        <v>3278</v>
      </c>
      <c r="D197" s="58">
        <v>43100</v>
      </c>
      <c r="M197" t="s">
        <v>354</v>
      </c>
      <c r="Q197" s="24" t="s">
        <v>99</v>
      </c>
      <c r="R197" s="24" t="s">
        <v>977</v>
      </c>
      <c r="S197" s="24" t="s">
        <v>1942</v>
      </c>
      <c r="T197" s="24" t="s">
        <v>1946</v>
      </c>
      <c r="U197" s="24" t="s">
        <v>1947</v>
      </c>
      <c r="AK197" t="s">
        <v>3252</v>
      </c>
      <c r="AL197" t="s">
        <v>3108</v>
      </c>
    </row>
    <row r="198" spans="1:38">
      <c r="A198" s="2">
        <v>1681</v>
      </c>
      <c r="B198" s="2" t="s">
        <v>564</v>
      </c>
      <c r="C198" s="57" t="s">
        <v>3276</v>
      </c>
      <c r="D198" s="57"/>
      <c r="M198" t="s">
        <v>354</v>
      </c>
      <c r="Q198" s="24" t="s">
        <v>71</v>
      </c>
      <c r="R198" s="24" t="s">
        <v>290</v>
      </c>
      <c r="S198" s="24" t="s">
        <v>291</v>
      </c>
      <c r="T198" s="24" t="s">
        <v>292</v>
      </c>
      <c r="U198" s="24" t="s">
        <v>293</v>
      </c>
      <c r="AK198" t="s">
        <v>3252</v>
      </c>
      <c r="AL198" t="s">
        <v>3111</v>
      </c>
    </row>
    <row r="199" spans="1:38">
      <c r="A199" s="2">
        <v>1682</v>
      </c>
      <c r="B199" s="2" t="s">
        <v>3346</v>
      </c>
      <c r="C199" s="57" t="s">
        <v>3278</v>
      </c>
      <c r="D199" s="58">
        <v>43100</v>
      </c>
      <c r="M199" t="s">
        <v>354</v>
      </c>
      <c r="Q199" s="24" t="s">
        <v>71</v>
      </c>
      <c r="R199" s="24" t="s">
        <v>290</v>
      </c>
      <c r="S199" s="24" t="s">
        <v>291</v>
      </c>
      <c r="T199" s="24" t="s">
        <v>296</v>
      </c>
      <c r="U199" s="24" t="s">
        <v>297</v>
      </c>
      <c r="AK199" t="s">
        <v>3252</v>
      </c>
      <c r="AL199" t="s">
        <v>607</v>
      </c>
    </row>
    <row r="200" spans="1:38">
      <c r="A200" s="2">
        <v>1683</v>
      </c>
      <c r="B200" s="2" t="s">
        <v>566</v>
      </c>
      <c r="C200" s="57" t="s">
        <v>3276</v>
      </c>
      <c r="D200" s="57"/>
      <c r="M200" t="s">
        <v>354</v>
      </c>
      <c r="Q200" s="45" t="s">
        <v>71</v>
      </c>
      <c r="R200" s="45" t="s">
        <v>528</v>
      </c>
      <c r="S200" s="45" t="s">
        <v>529</v>
      </c>
      <c r="T200" s="45" t="s">
        <v>292</v>
      </c>
      <c r="U200" s="45" t="s">
        <v>293</v>
      </c>
      <c r="AK200" t="s">
        <v>3252</v>
      </c>
      <c r="AL200" t="s">
        <v>3166</v>
      </c>
    </row>
    <row r="201" spans="1:38">
      <c r="A201" s="2">
        <v>1684</v>
      </c>
      <c r="B201" s="2" t="s">
        <v>3347</v>
      </c>
      <c r="C201" s="57" t="s">
        <v>3278</v>
      </c>
      <c r="D201" s="58">
        <v>41615</v>
      </c>
      <c r="M201" t="s">
        <v>354</v>
      </c>
      <c r="Q201" s="24" t="s">
        <v>71</v>
      </c>
      <c r="R201" s="24" t="s">
        <v>528</v>
      </c>
      <c r="S201" s="24" t="s">
        <v>529</v>
      </c>
      <c r="T201" s="24" t="s">
        <v>531</v>
      </c>
      <c r="U201" s="24" t="s">
        <v>532</v>
      </c>
      <c r="AK201" t="s">
        <v>3252</v>
      </c>
      <c r="AL201" t="s">
        <v>3109</v>
      </c>
    </row>
    <row r="202" spans="1:38">
      <c r="A202" s="2">
        <v>1685</v>
      </c>
      <c r="B202" s="2" t="s">
        <v>568</v>
      </c>
      <c r="C202" s="57" t="s">
        <v>3276</v>
      </c>
      <c r="D202" s="57"/>
      <c r="M202" t="s">
        <v>354</v>
      </c>
      <c r="Q202" s="25" t="s">
        <v>71</v>
      </c>
      <c r="R202" s="25" t="s">
        <v>555</v>
      </c>
      <c r="S202" s="25" t="s">
        <v>556</v>
      </c>
      <c r="T202" s="25" t="s">
        <v>241</v>
      </c>
      <c r="U202" s="25" t="s">
        <v>242</v>
      </c>
      <c r="AK202" t="s">
        <v>3252</v>
      </c>
      <c r="AL202" t="s">
        <v>3167</v>
      </c>
    </row>
    <row r="203" spans="1:38">
      <c r="A203" s="2">
        <v>1686</v>
      </c>
      <c r="B203" s="2" t="s">
        <v>571</v>
      </c>
      <c r="C203" s="57" t="s">
        <v>3276</v>
      </c>
      <c r="D203" s="57"/>
      <c r="M203" t="s">
        <v>354</v>
      </c>
      <c r="Q203" s="25" t="s">
        <v>71</v>
      </c>
      <c r="R203" s="25" t="s">
        <v>555</v>
      </c>
      <c r="S203" s="25" t="s">
        <v>556</v>
      </c>
      <c r="T203" s="25" t="s">
        <v>417</v>
      </c>
      <c r="U203" s="25" t="s">
        <v>418</v>
      </c>
      <c r="AK203" t="s">
        <v>3252</v>
      </c>
      <c r="AL203" t="s">
        <v>90</v>
      </c>
    </row>
    <row r="204" spans="1:38">
      <c r="A204" s="2">
        <v>1687</v>
      </c>
      <c r="B204" s="2" t="s">
        <v>573</v>
      </c>
      <c r="C204" s="57" t="s">
        <v>3276</v>
      </c>
      <c r="D204" s="57"/>
      <c r="M204" t="s">
        <v>354</v>
      </c>
      <c r="Q204" s="25" t="s">
        <v>71</v>
      </c>
      <c r="R204" s="25" t="s">
        <v>555</v>
      </c>
      <c r="S204" s="25" t="s">
        <v>556</v>
      </c>
      <c r="T204" s="25" t="s">
        <v>559</v>
      </c>
      <c r="U204" s="25" t="s">
        <v>560</v>
      </c>
      <c r="AK204" t="s">
        <v>3252</v>
      </c>
      <c r="AL204" t="s">
        <v>3168</v>
      </c>
    </row>
    <row r="205" spans="1:38">
      <c r="A205" s="2">
        <v>1688</v>
      </c>
      <c r="B205" s="2" t="s">
        <v>3348</v>
      </c>
      <c r="C205" s="57" t="s">
        <v>3278</v>
      </c>
      <c r="D205" s="58">
        <v>41178</v>
      </c>
      <c r="M205" t="s">
        <v>354</v>
      </c>
      <c r="Q205" s="25" t="s">
        <v>71</v>
      </c>
      <c r="R205" s="25" t="s">
        <v>555</v>
      </c>
      <c r="S205" s="25" t="s">
        <v>556</v>
      </c>
      <c r="T205" s="25" t="s">
        <v>562</v>
      </c>
      <c r="U205" s="25" t="s">
        <v>563</v>
      </c>
      <c r="AK205" t="s">
        <v>3252</v>
      </c>
      <c r="AL205" t="s">
        <v>3110</v>
      </c>
    </row>
    <row r="206" spans="1:38">
      <c r="A206" s="2">
        <v>1689</v>
      </c>
      <c r="B206" s="2" t="s">
        <v>3349</v>
      </c>
      <c r="C206" s="57" t="s">
        <v>3278</v>
      </c>
      <c r="D206" s="58">
        <v>44362</v>
      </c>
      <c r="M206" t="s">
        <v>354</v>
      </c>
      <c r="Q206" s="25" t="s">
        <v>71</v>
      </c>
      <c r="R206" s="25" t="s">
        <v>555</v>
      </c>
      <c r="S206" s="25" t="s">
        <v>556</v>
      </c>
      <c r="T206" s="25" t="s">
        <v>565</v>
      </c>
      <c r="U206" s="25" t="s">
        <v>442</v>
      </c>
      <c r="AK206" t="s">
        <v>3252</v>
      </c>
      <c r="AL206" t="s">
        <v>1741</v>
      </c>
    </row>
    <row r="207" spans="1:38">
      <c r="A207" s="2">
        <v>1690</v>
      </c>
      <c r="B207" s="2" t="s">
        <v>3350</v>
      </c>
      <c r="C207" s="57" t="s">
        <v>3278</v>
      </c>
      <c r="D207" s="58">
        <v>44362</v>
      </c>
      <c r="M207" t="s">
        <v>354</v>
      </c>
      <c r="Q207" s="24" t="s">
        <v>71</v>
      </c>
      <c r="R207" s="24" t="s">
        <v>555</v>
      </c>
      <c r="S207" s="25" t="s">
        <v>556</v>
      </c>
      <c r="T207" s="24" t="s">
        <v>567</v>
      </c>
      <c r="U207" s="24" t="s">
        <v>220</v>
      </c>
      <c r="AK207" t="s">
        <v>3252</v>
      </c>
      <c r="AL207" t="s">
        <v>500</v>
      </c>
    </row>
    <row r="208" spans="1:38">
      <c r="A208" s="2">
        <v>1691</v>
      </c>
      <c r="B208" s="2" t="s">
        <v>575</v>
      </c>
      <c r="C208" s="57" t="s">
        <v>3276</v>
      </c>
      <c r="D208" s="57"/>
      <c r="M208" t="s">
        <v>354</v>
      </c>
      <c r="Q208" s="24" t="s">
        <v>71</v>
      </c>
      <c r="R208" s="24" t="s">
        <v>555</v>
      </c>
      <c r="S208" s="25" t="s">
        <v>556</v>
      </c>
      <c r="T208" s="24" t="s">
        <v>569</v>
      </c>
      <c r="U208" s="24" t="s">
        <v>570</v>
      </c>
      <c r="AK208" t="s">
        <v>3252</v>
      </c>
      <c r="AL208" t="s">
        <v>1490</v>
      </c>
    </row>
    <row r="209" spans="1:38">
      <c r="A209" s="2">
        <v>1692</v>
      </c>
      <c r="B209" s="2" t="s">
        <v>578</v>
      </c>
      <c r="C209" s="57" t="s">
        <v>3276</v>
      </c>
      <c r="D209" s="57"/>
      <c r="M209" t="s">
        <v>354</v>
      </c>
      <c r="Q209" s="25" t="s">
        <v>71</v>
      </c>
      <c r="R209" s="25" t="s">
        <v>555</v>
      </c>
      <c r="S209" s="25" t="s">
        <v>556</v>
      </c>
      <c r="T209" s="25" t="s">
        <v>572</v>
      </c>
      <c r="U209" s="25" t="s">
        <v>449</v>
      </c>
      <c r="AK209" t="s">
        <v>3252</v>
      </c>
      <c r="AL209" t="s">
        <v>882</v>
      </c>
    </row>
    <row r="210" spans="1:38">
      <c r="A210" s="2">
        <v>1693</v>
      </c>
      <c r="B210" s="2" t="s">
        <v>579</v>
      </c>
      <c r="C210" s="57" t="s">
        <v>3276</v>
      </c>
      <c r="D210" s="57"/>
      <c r="M210" t="s">
        <v>354</v>
      </c>
      <c r="Q210" s="25" t="s">
        <v>71</v>
      </c>
      <c r="R210" s="25" t="s">
        <v>290</v>
      </c>
      <c r="S210" s="25" t="s">
        <v>757</v>
      </c>
      <c r="T210" s="25" t="s">
        <v>758</v>
      </c>
      <c r="U210" s="25" t="s">
        <v>759</v>
      </c>
      <c r="AK210" t="s">
        <v>3252</v>
      </c>
      <c r="AL210" t="s">
        <v>3169</v>
      </c>
    </row>
    <row r="211" spans="1:38">
      <c r="A211" s="2">
        <v>1694</v>
      </c>
      <c r="B211" s="2" t="s">
        <v>584</v>
      </c>
      <c r="C211" s="57" t="s">
        <v>3276</v>
      </c>
      <c r="D211" s="57"/>
      <c r="M211" t="s">
        <v>354</v>
      </c>
      <c r="Q211" s="25" t="s">
        <v>71</v>
      </c>
      <c r="R211" s="25" t="s">
        <v>290</v>
      </c>
      <c r="S211" s="25" t="s">
        <v>757</v>
      </c>
      <c r="T211" s="25" t="s">
        <v>761</v>
      </c>
      <c r="U211" s="25" t="s">
        <v>762</v>
      </c>
      <c r="AK211" t="s">
        <v>3252</v>
      </c>
      <c r="AL211" t="s">
        <v>953</v>
      </c>
    </row>
    <row r="212" spans="1:38">
      <c r="A212" s="2">
        <v>1695</v>
      </c>
      <c r="B212" s="2" t="s">
        <v>587</v>
      </c>
      <c r="C212" s="57" t="s">
        <v>3276</v>
      </c>
      <c r="D212" s="57"/>
      <c r="M212" t="s">
        <v>354</v>
      </c>
      <c r="Q212" s="24" t="s">
        <v>71</v>
      </c>
      <c r="R212" s="24" t="s">
        <v>290</v>
      </c>
      <c r="S212" s="24" t="s">
        <v>757</v>
      </c>
      <c r="T212" s="24" t="s">
        <v>764</v>
      </c>
      <c r="U212" s="24" t="s">
        <v>765</v>
      </c>
      <c r="AK212" t="s">
        <v>3252</v>
      </c>
      <c r="AL212" t="s">
        <v>3170</v>
      </c>
    </row>
    <row r="213" spans="1:38">
      <c r="A213" s="2">
        <v>1696</v>
      </c>
      <c r="B213" s="2" t="s">
        <v>3351</v>
      </c>
      <c r="C213" s="57" t="s">
        <v>3278</v>
      </c>
      <c r="D213" s="58">
        <v>44353</v>
      </c>
      <c r="M213" t="s">
        <v>354</v>
      </c>
      <c r="Q213" s="24" t="s">
        <v>71</v>
      </c>
      <c r="R213" s="24" t="s">
        <v>290</v>
      </c>
      <c r="S213" s="24" t="s">
        <v>757</v>
      </c>
      <c r="T213" s="24" t="s">
        <v>767</v>
      </c>
      <c r="U213" s="24" t="s">
        <v>768</v>
      </c>
      <c r="AK213" t="s">
        <v>3252</v>
      </c>
      <c r="AL213" t="s">
        <v>1235</v>
      </c>
    </row>
    <row r="214" spans="1:38">
      <c r="A214" s="2">
        <v>1697</v>
      </c>
      <c r="B214" s="2" t="s">
        <v>590</v>
      </c>
      <c r="C214" s="57" t="s">
        <v>3276</v>
      </c>
      <c r="D214" s="57"/>
      <c r="M214" t="s">
        <v>354</v>
      </c>
      <c r="Q214" s="24" t="s">
        <v>71</v>
      </c>
      <c r="R214" s="24" t="s">
        <v>290</v>
      </c>
      <c r="S214" s="24" t="s">
        <v>757</v>
      </c>
      <c r="T214" s="24" t="s">
        <v>770</v>
      </c>
      <c r="U214" s="24" t="s">
        <v>771</v>
      </c>
      <c r="AK214" t="s">
        <v>3252</v>
      </c>
      <c r="AL214" t="s">
        <v>3171</v>
      </c>
    </row>
    <row r="215" spans="1:38">
      <c r="A215" s="2">
        <v>1698</v>
      </c>
      <c r="B215" s="2" t="s">
        <v>3352</v>
      </c>
      <c r="C215" s="57" t="s">
        <v>3278</v>
      </c>
      <c r="D215" s="58">
        <v>43100</v>
      </c>
      <c r="M215" t="s">
        <v>354</v>
      </c>
      <c r="Q215" s="25" t="s">
        <v>71</v>
      </c>
      <c r="R215" s="25" t="s">
        <v>555</v>
      </c>
      <c r="S215" s="25" t="s">
        <v>814</v>
      </c>
      <c r="T215" s="25" t="s">
        <v>815</v>
      </c>
      <c r="U215" s="25" t="s">
        <v>816</v>
      </c>
      <c r="AK215" t="s">
        <v>3252</v>
      </c>
      <c r="AL215" t="s">
        <v>372</v>
      </c>
    </row>
    <row r="216" spans="1:38">
      <c r="A216" s="2">
        <v>1699</v>
      </c>
      <c r="B216" s="2" t="s">
        <v>3353</v>
      </c>
      <c r="C216" s="57" t="s">
        <v>3278</v>
      </c>
      <c r="D216" s="58">
        <v>43100</v>
      </c>
      <c r="M216" t="s">
        <v>354</v>
      </c>
      <c r="Q216" s="24" t="s">
        <v>71</v>
      </c>
      <c r="R216" s="24" t="s">
        <v>555</v>
      </c>
      <c r="S216" s="24" t="s">
        <v>814</v>
      </c>
      <c r="T216" s="24" t="s">
        <v>818</v>
      </c>
      <c r="U216" s="24" t="s">
        <v>819</v>
      </c>
      <c r="AK216" t="s">
        <v>3252</v>
      </c>
      <c r="AL216" t="s">
        <v>1252</v>
      </c>
    </row>
    <row r="217" spans="1:38">
      <c r="A217" s="2">
        <v>1700</v>
      </c>
      <c r="B217" s="2" t="s">
        <v>3354</v>
      </c>
      <c r="C217" s="57" t="s">
        <v>3278</v>
      </c>
      <c r="D217" s="58">
        <v>43100</v>
      </c>
      <c r="M217" t="s">
        <v>354</v>
      </c>
      <c r="Q217" s="25" t="s">
        <v>71</v>
      </c>
      <c r="R217" s="25" t="s">
        <v>555</v>
      </c>
      <c r="S217" s="25" t="s">
        <v>814</v>
      </c>
      <c r="T217" s="25" t="s">
        <v>821</v>
      </c>
      <c r="U217" s="25" t="s">
        <v>822</v>
      </c>
      <c r="AK217" t="s">
        <v>3252</v>
      </c>
      <c r="AL217" t="s">
        <v>396</v>
      </c>
    </row>
    <row r="218" spans="1:38">
      <c r="A218" s="2">
        <v>1701</v>
      </c>
      <c r="B218" s="2" t="s">
        <v>593</v>
      </c>
      <c r="C218" s="57" t="s">
        <v>3276</v>
      </c>
      <c r="D218" s="57"/>
      <c r="M218" t="s">
        <v>354</v>
      </c>
      <c r="Q218" s="25" t="s">
        <v>71</v>
      </c>
      <c r="R218" s="25" t="s">
        <v>290</v>
      </c>
      <c r="S218" s="25" t="s">
        <v>1024</v>
      </c>
      <c r="T218" s="25" t="s">
        <v>1025</v>
      </c>
      <c r="U218" s="25" t="s">
        <v>1026</v>
      </c>
      <c r="AK218" t="s">
        <v>3253</v>
      </c>
      <c r="AL218" t="s">
        <v>505</v>
      </c>
    </row>
    <row r="219" spans="1:38">
      <c r="A219" s="2">
        <v>1702</v>
      </c>
      <c r="B219" s="2" t="s">
        <v>598</v>
      </c>
      <c r="C219" s="57" t="s">
        <v>3276</v>
      </c>
      <c r="D219" s="57"/>
      <c r="M219" t="s">
        <v>354</v>
      </c>
      <c r="Q219" s="25" t="s">
        <v>71</v>
      </c>
      <c r="R219" s="25" t="s">
        <v>290</v>
      </c>
      <c r="S219" s="25" t="s">
        <v>1024</v>
      </c>
      <c r="T219" s="25" t="s">
        <v>1028</v>
      </c>
      <c r="U219" s="25" t="s">
        <v>771</v>
      </c>
      <c r="AK219" t="s">
        <v>3253</v>
      </c>
      <c r="AL219" t="s">
        <v>830</v>
      </c>
    </row>
    <row r="220" spans="1:38">
      <c r="A220" s="2">
        <v>1533</v>
      </c>
      <c r="B220" s="2" t="s">
        <v>365</v>
      </c>
      <c r="C220" s="57" t="s">
        <v>3276</v>
      </c>
      <c r="D220" s="57"/>
      <c r="M220" t="s">
        <v>354</v>
      </c>
      <c r="Q220" s="25" t="s">
        <v>71</v>
      </c>
      <c r="R220" s="25" t="s">
        <v>528</v>
      </c>
      <c r="S220" s="25" t="s">
        <v>1175</v>
      </c>
      <c r="T220" s="25" t="s">
        <v>1176</v>
      </c>
      <c r="U220" s="25" t="s">
        <v>1177</v>
      </c>
      <c r="AK220" t="s">
        <v>3253</v>
      </c>
      <c r="AL220" t="s">
        <v>3212</v>
      </c>
    </row>
    <row r="221" spans="1:38">
      <c r="A221" s="2">
        <v>1704</v>
      </c>
      <c r="B221" s="2" t="s">
        <v>605</v>
      </c>
      <c r="C221" s="57" t="s">
        <v>3276</v>
      </c>
      <c r="D221" s="57"/>
      <c r="M221" t="s">
        <v>354</v>
      </c>
      <c r="Q221" s="25" t="s">
        <v>71</v>
      </c>
      <c r="R221" s="25" t="s">
        <v>528</v>
      </c>
      <c r="S221" s="25" t="s">
        <v>1175</v>
      </c>
      <c r="T221" s="25" t="s">
        <v>1179</v>
      </c>
      <c r="U221" s="25" t="s">
        <v>532</v>
      </c>
      <c r="AK221" t="s">
        <v>3253</v>
      </c>
      <c r="AL221" t="s">
        <v>3037</v>
      </c>
    </row>
    <row r="222" spans="1:38">
      <c r="A222" s="2">
        <v>1705</v>
      </c>
      <c r="B222" s="2" t="s">
        <v>610</v>
      </c>
      <c r="C222" s="57" t="s">
        <v>3276</v>
      </c>
      <c r="D222" s="57"/>
      <c r="M222" t="s">
        <v>354</v>
      </c>
      <c r="Q222" s="25" t="s">
        <v>71</v>
      </c>
      <c r="R222" s="25" t="s">
        <v>528</v>
      </c>
      <c r="S222" s="25" t="s">
        <v>1175</v>
      </c>
      <c r="T222" s="25" t="s">
        <v>1181</v>
      </c>
      <c r="U222" s="25" t="s">
        <v>1182</v>
      </c>
      <c r="AK222" t="s">
        <v>3253</v>
      </c>
      <c r="AL222" t="s">
        <v>3213</v>
      </c>
    </row>
    <row r="223" spans="1:38">
      <c r="A223" s="2">
        <v>1707</v>
      </c>
      <c r="B223" s="2" t="s">
        <v>613</v>
      </c>
      <c r="C223" s="57" t="s">
        <v>3278</v>
      </c>
      <c r="D223" s="58">
        <v>44440</v>
      </c>
      <c r="M223" t="s">
        <v>354</v>
      </c>
      <c r="Q223" s="24" t="s">
        <v>71</v>
      </c>
      <c r="R223" s="24" t="s">
        <v>528</v>
      </c>
      <c r="S223" s="24" t="s">
        <v>1175</v>
      </c>
      <c r="T223" s="24" t="s">
        <v>1184</v>
      </c>
      <c r="U223" s="24" t="s">
        <v>1185</v>
      </c>
      <c r="AK223" t="s">
        <v>3253</v>
      </c>
      <c r="AL223" t="s">
        <v>3214</v>
      </c>
    </row>
    <row r="224" spans="1:38">
      <c r="A224" s="2">
        <v>1708</v>
      </c>
      <c r="B224" s="2" t="s">
        <v>3355</v>
      </c>
      <c r="C224" s="57" t="s">
        <v>3278</v>
      </c>
      <c r="D224" s="58">
        <v>41636</v>
      </c>
      <c r="M224" t="s">
        <v>354</v>
      </c>
      <c r="Q224" s="24" t="s">
        <v>71</v>
      </c>
      <c r="R224" s="24" t="s">
        <v>528</v>
      </c>
      <c r="S224" s="24" t="s">
        <v>1175</v>
      </c>
      <c r="T224" s="24" t="s">
        <v>1187</v>
      </c>
      <c r="U224" s="24" t="s">
        <v>1188</v>
      </c>
      <c r="AK224" t="s">
        <v>3253</v>
      </c>
      <c r="AL224" t="s">
        <v>240</v>
      </c>
    </row>
    <row r="225" spans="1:38">
      <c r="A225" s="2">
        <v>1709</v>
      </c>
      <c r="B225" s="2" t="s">
        <v>618</v>
      </c>
      <c r="C225" s="57" t="s">
        <v>3276</v>
      </c>
      <c r="D225" s="57"/>
      <c r="M225" t="s">
        <v>354</v>
      </c>
      <c r="Q225" s="24" t="s">
        <v>71</v>
      </c>
      <c r="R225" s="24" t="s">
        <v>528</v>
      </c>
      <c r="S225" s="24" t="s">
        <v>1175</v>
      </c>
      <c r="T225" s="24" t="s">
        <v>441</v>
      </c>
      <c r="U225" s="24" t="s">
        <v>442</v>
      </c>
      <c r="AK225" t="s">
        <v>3253</v>
      </c>
      <c r="AL225" t="s">
        <v>3215</v>
      </c>
    </row>
    <row r="226" spans="1:38">
      <c r="A226" s="2">
        <v>1710</v>
      </c>
      <c r="B226" s="2" t="s">
        <v>3356</v>
      </c>
      <c r="C226" s="57" t="s">
        <v>3278</v>
      </c>
      <c r="D226" s="58">
        <v>41124</v>
      </c>
      <c r="M226" t="s">
        <v>354</v>
      </c>
      <c r="Q226" s="25" t="s">
        <v>71</v>
      </c>
      <c r="R226" s="25" t="s">
        <v>528</v>
      </c>
      <c r="S226" s="25" t="s">
        <v>1175</v>
      </c>
      <c r="T226" s="25" t="s">
        <v>444</v>
      </c>
      <c r="U226" s="25" t="s">
        <v>220</v>
      </c>
      <c r="AK226" t="s">
        <v>3253</v>
      </c>
      <c r="AL226" t="s">
        <v>1223</v>
      </c>
    </row>
    <row r="227" spans="1:38">
      <c r="A227" s="2">
        <v>1711</v>
      </c>
      <c r="B227" s="2" t="s">
        <v>621</v>
      </c>
      <c r="C227" s="57" t="s">
        <v>3278</v>
      </c>
      <c r="D227" s="58">
        <v>45638</v>
      </c>
      <c r="M227" t="s">
        <v>354</v>
      </c>
      <c r="Q227" s="24" t="s">
        <v>71</v>
      </c>
      <c r="R227" s="24" t="s">
        <v>528</v>
      </c>
      <c r="S227" s="24" t="s">
        <v>1175</v>
      </c>
      <c r="T227" s="24" t="s">
        <v>1192</v>
      </c>
      <c r="U227" s="24" t="s">
        <v>1193</v>
      </c>
      <c r="AK227" t="s">
        <v>3253</v>
      </c>
      <c r="AL227" t="s">
        <v>3216</v>
      </c>
    </row>
    <row r="228" spans="1:38">
      <c r="A228" s="2">
        <v>1712</v>
      </c>
      <c r="B228" s="2" t="s">
        <v>3357</v>
      </c>
      <c r="C228" s="57" t="s">
        <v>3278</v>
      </c>
      <c r="D228" s="58">
        <v>44362</v>
      </c>
      <c r="M228" t="s">
        <v>354</v>
      </c>
      <c r="Q228" s="24" t="s">
        <v>71</v>
      </c>
      <c r="R228" s="24" t="s">
        <v>528</v>
      </c>
      <c r="S228" s="24" t="s">
        <v>1175</v>
      </c>
      <c r="T228" s="24" t="s">
        <v>1195</v>
      </c>
      <c r="U228" s="24" t="s">
        <v>1196</v>
      </c>
      <c r="AK228" t="s">
        <v>3253</v>
      </c>
      <c r="AL228" t="s">
        <v>3217</v>
      </c>
    </row>
    <row r="229" spans="1:38">
      <c r="A229" s="2">
        <v>1713</v>
      </c>
      <c r="B229" s="2" t="s">
        <v>623</v>
      </c>
      <c r="C229" s="57" t="s">
        <v>3276</v>
      </c>
      <c r="D229" s="57"/>
      <c r="M229" t="s">
        <v>354</v>
      </c>
      <c r="Q229" s="24" t="s">
        <v>71</v>
      </c>
      <c r="R229" s="24" t="s">
        <v>528</v>
      </c>
      <c r="S229" s="24" t="s">
        <v>1175</v>
      </c>
      <c r="T229" s="24" t="s">
        <v>1198</v>
      </c>
      <c r="U229" s="24" t="s">
        <v>1199</v>
      </c>
      <c r="AK229" t="s">
        <v>3253</v>
      </c>
      <c r="AL229" t="s">
        <v>1272</v>
      </c>
    </row>
    <row r="230" spans="1:38">
      <c r="A230" s="2">
        <v>1714</v>
      </c>
      <c r="B230" s="2" t="s">
        <v>626</v>
      </c>
      <c r="C230" s="57" t="s">
        <v>3276</v>
      </c>
      <c r="D230" s="57"/>
      <c r="M230" t="s">
        <v>354</v>
      </c>
      <c r="Q230" s="25" t="s">
        <v>71</v>
      </c>
      <c r="R230" s="25" t="s">
        <v>528</v>
      </c>
      <c r="S230" s="25" t="s">
        <v>1175</v>
      </c>
      <c r="T230" s="25" t="s">
        <v>252</v>
      </c>
      <c r="U230" s="25" t="s">
        <v>253</v>
      </c>
      <c r="AK230" t="s">
        <v>3253</v>
      </c>
      <c r="AL230" t="s">
        <v>3218</v>
      </c>
    </row>
    <row r="231" spans="1:38">
      <c r="A231" s="2">
        <v>1715</v>
      </c>
      <c r="B231" s="2" t="s">
        <v>3358</v>
      </c>
      <c r="C231" s="57" t="s">
        <v>3278</v>
      </c>
      <c r="D231" s="58">
        <v>41529</v>
      </c>
      <c r="M231" t="s">
        <v>354</v>
      </c>
      <c r="Q231" s="24" t="s">
        <v>71</v>
      </c>
      <c r="R231" s="24" t="s">
        <v>528</v>
      </c>
      <c r="S231" s="24" t="s">
        <v>1175</v>
      </c>
      <c r="T231" s="24" t="s">
        <v>678</v>
      </c>
      <c r="U231" s="24" t="s">
        <v>257</v>
      </c>
      <c r="AK231" t="s">
        <v>3253</v>
      </c>
      <c r="AL231" t="s">
        <v>1734</v>
      </c>
    </row>
    <row r="232" spans="1:38">
      <c r="A232" s="2">
        <v>1716</v>
      </c>
      <c r="B232" s="2" t="s">
        <v>629</v>
      </c>
      <c r="C232" s="57" t="s">
        <v>3278</v>
      </c>
      <c r="D232" s="58">
        <v>45638</v>
      </c>
      <c r="M232" t="s">
        <v>354</v>
      </c>
      <c r="Q232" s="25" t="s">
        <v>71</v>
      </c>
      <c r="R232" s="25" t="s">
        <v>290</v>
      </c>
      <c r="S232" s="25" t="s">
        <v>1561</v>
      </c>
      <c r="T232" s="25" t="s">
        <v>1562</v>
      </c>
      <c r="U232" s="25" t="s">
        <v>1563</v>
      </c>
      <c r="AK232" t="s">
        <v>3253</v>
      </c>
      <c r="AL232" t="s">
        <v>3219</v>
      </c>
    </row>
    <row r="233" spans="1:38">
      <c r="A233" s="2">
        <v>1717</v>
      </c>
      <c r="B233" s="2" t="s">
        <v>632</v>
      </c>
      <c r="C233" s="57" t="s">
        <v>3276</v>
      </c>
      <c r="D233" s="57"/>
      <c r="M233" t="s">
        <v>354</v>
      </c>
      <c r="Q233" s="24" t="s">
        <v>71</v>
      </c>
      <c r="R233" s="24" t="s">
        <v>290</v>
      </c>
      <c r="S233" s="24" t="s">
        <v>1561</v>
      </c>
      <c r="T233" s="24" t="s">
        <v>1565</v>
      </c>
      <c r="U233" s="24" t="s">
        <v>1563</v>
      </c>
      <c r="AK233" t="s">
        <v>3253</v>
      </c>
      <c r="AL233" t="s">
        <v>3041</v>
      </c>
    </row>
    <row r="234" spans="1:38">
      <c r="A234" s="2">
        <v>1718</v>
      </c>
      <c r="B234" s="2" t="s">
        <v>635</v>
      </c>
      <c r="C234" s="57" t="s">
        <v>3276</v>
      </c>
      <c r="D234" s="57"/>
      <c r="M234" t="s">
        <v>354</v>
      </c>
      <c r="Q234" s="25" t="s">
        <v>71</v>
      </c>
      <c r="R234" s="25" t="s">
        <v>290</v>
      </c>
      <c r="S234" s="25" t="s">
        <v>1561</v>
      </c>
      <c r="T234" s="25" t="s">
        <v>1567</v>
      </c>
      <c r="U234" s="25" t="s">
        <v>1568</v>
      </c>
      <c r="AK234" t="s">
        <v>3253</v>
      </c>
      <c r="AL234" t="s">
        <v>600</v>
      </c>
    </row>
    <row r="235" spans="1:38">
      <c r="A235" s="2">
        <v>1719</v>
      </c>
      <c r="B235" s="2" t="s">
        <v>638</v>
      </c>
      <c r="C235" s="57" t="s">
        <v>3276</v>
      </c>
      <c r="D235" s="57"/>
      <c r="M235" t="s">
        <v>354</v>
      </c>
      <c r="Q235" s="24" t="s">
        <v>71</v>
      </c>
      <c r="R235" s="24" t="s">
        <v>290</v>
      </c>
      <c r="S235" s="24" t="s">
        <v>1561</v>
      </c>
      <c r="T235" s="24" t="s">
        <v>1570</v>
      </c>
      <c r="U235" s="24" t="s">
        <v>278</v>
      </c>
      <c r="AK235" t="s">
        <v>3253</v>
      </c>
      <c r="AL235" t="s">
        <v>3220</v>
      </c>
    </row>
    <row r="236" spans="1:38">
      <c r="A236" s="2">
        <v>1720</v>
      </c>
      <c r="B236" s="2" t="s">
        <v>641</v>
      </c>
      <c r="C236" s="57" t="s">
        <v>3276</v>
      </c>
      <c r="D236" s="57"/>
      <c r="M236" t="s">
        <v>354</v>
      </c>
      <c r="Q236" s="25" t="s">
        <v>71</v>
      </c>
      <c r="R236" s="25" t="s">
        <v>290</v>
      </c>
      <c r="S236" s="25" t="s">
        <v>1561</v>
      </c>
      <c r="T236" s="25" t="s">
        <v>764</v>
      </c>
      <c r="U236" s="25" t="s">
        <v>765</v>
      </c>
      <c r="AK236" t="s">
        <v>3253</v>
      </c>
      <c r="AL236" t="s">
        <v>1060</v>
      </c>
    </row>
    <row r="237" spans="1:38">
      <c r="A237" s="2">
        <v>1721</v>
      </c>
      <c r="B237" s="2" t="s">
        <v>3359</v>
      </c>
      <c r="C237" s="57" t="s">
        <v>3278</v>
      </c>
      <c r="D237" s="58">
        <v>45022</v>
      </c>
      <c r="M237" t="s">
        <v>354</v>
      </c>
      <c r="Q237" s="25" t="s">
        <v>71</v>
      </c>
      <c r="R237" s="25" t="s">
        <v>290</v>
      </c>
      <c r="S237" s="25" t="s">
        <v>1561</v>
      </c>
      <c r="T237" s="25" t="s">
        <v>1573</v>
      </c>
      <c r="U237" s="25" t="s">
        <v>1193</v>
      </c>
      <c r="AK237" t="s">
        <v>3253</v>
      </c>
      <c r="AL237" t="s">
        <v>3221</v>
      </c>
    </row>
    <row r="238" spans="1:38">
      <c r="A238" s="2">
        <v>1722</v>
      </c>
      <c r="B238" s="2" t="s">
        <v>643</v>
      </c>
      <c r="C238" s="57" t="s">
        <v>3276</v>
      </c>
      <c r="D238" s="57"/>
      <c r="M238" t="s">
        <v>354</v>
      </c>
      <c r="Q238" s="25" t="s">
        <v>71</v>
      </c>
      <c r="R238" s="25" t="s">
        <v>555</v>
      </c>
      <c r="S238" s="25" t="s">
        <v>1904</v>
      </c>
      <c r="T238" s="25" t="s">
        <v>1905</v>
      </c>
      <c r="U238" s="25" t="s">
        <v>1906</v>
      </c>
      <c r="AK238" t="s">
        <v>3253</v>
      </c>
      <c r="AL238" t="s">
        <v>3043</v>
      </c>
    </row>
    <row r="239" spans="1:38">
      <c r="A239" s="2">
        <v>1723</v>
      </c>
      <c r="B239" s="2" t="s">
        <v>3360</v>
      </c>
      <c r="C239" s="57" t="s">
        <v>3278</v>
      </c>
      <c r="D239" s="58">
        <v>43100</v>
      </c>
      <c r="M239" t="s">
        <v>354</v>
      </c>
      <c r="Q239" s="25" t="s">
        <v>63</v>
      </c>
      <c r="R239" s="25" t="s">
        <v>64</v>
      </c>
      <c r="S239" s="25" t="s">
        <v>65</v>
      </c>
      <c r="T239" s="25" t="s">
        <v>66</v>
      </c>
      <c r="U239" s="25" t="s">
        <v>67</v>
      </c>
      <c r="AK239" t="s">
        <v>3253</v>
      </c>
      <c r="AL239" t="s">
        <v>3222</v>
      </c>
    </row>
    <row r="240" spans="1:38">
      <c r="A240" s="2">
        <v>1724</v>
      </c>
      <c r="B240" s="2" t="s">
        <v>645</v>
      </c>
      <c r="C240" s="57" t="s">
        <v>3276</v>
      </c>
      <c r="D240" s="57"/>
      <c r="M240" t="s">
        <v>354</v>
      </c>
      <c r="Q240" s="25" t="s">
        <v>63</v>
      </c>
      <c r="R240" s="25" t="s">
        <v>64</v>
      </c>
      <c r="S240" s="25" t="s">
        <v>65</v>
      </c>
      <c r="T240" s="25" t="s">
        <v>74</v>
      </c>
      <c r="U240" s="25" t="s">
        <v>75</v>
      </c>
      <c r="AK240" t="s">
        <v>3253</v>
      </c>
      <c r="AL240" t="s">
        <v>3045</v>
      </c>
    </row>
    <row r="241" spans="1:38">
      <c r="A241" s="5">
        <v>1725</v>
      </c>
      <c r="B241" s="2" t="s">
        <v>648</v>
      </c>
      <c r="C241" s="57" t="s">
        <v>3276</v>
      </c>
      <c r="D241" s="57"/>
      <c r="M241" t="s">
        <v>354</v>
      </c>
      <c r="Q241" s="24" t="s">
        <v>63</v>
      </c>
      <c r="R241" s="24" t="s">
        <v>64</v>
      </c>
      <c r="S241" s="24" t="s">
        <v>65</v>
      </c>
      <c r="T241" s="24" t="s">
        <v>81</v>
      </c>
      <c r="U241" s="24" t="s">
        <v>82</v>
      </c>
      <c r="AK241" t="s">
        <v>3253</v>
      </c>
      <c r="AL241" t="s">
        <v>3223</v>
      </c>
    </row>
    <row r="242" spans="1:38">
      <c r="A242" s="2">
        <v>1726</v>
      </c>
      <c r="B242" s="2" t="s">
        <v>651</v>
      </c>
      <c r="C242" s="57" t="s">
        <v>3276</v>
      </c>
      <c r="D242" s="57"/>
      <c r="M242" t="s">
        <v>354</v>
      </c>
      <c r="Q242" s="25" t="s">
        <v>63</v>
      </c>
      <c r="R242" s="25" t="s">
        <v>64</v>
      </c>
      <c r="S242" s="25" t="s">
        <v>65</v>
      </c>
      <c r="T242" s="25" t="s">
        <v>87</v>
      </c>
      <c r="U242" s="25" t="s">
        <v>88</v>
      </c>
      <c r="AK242" t="s">
        <v>3253</v>
      </c>
      <c r="AL242" t="s">
        <v>3224</v>
      </c>
    </row>
    <row r="243" spans="1:38">
      <c r="A243" s="2">
        <v>1727</v>
      </c>
      <c r="B243" s="2" t="s">
        <v>655</v>
      </c>
      <c r="C243" s="57" t="s">
        <v>3276</v>
      </c>
      <c r="D243" s="57"/>
      <c r="M243" t="s">
        <v>354</v>
      </c>
      <c r="Q243" s="25" t="s">
        <v>63</v>
      </c>
      <c r="R243" s="25" t="s">
        <v>281</v>
      </c>
      <c r="S243" s="25" t="s">
        <v>282</v>
      </c>
      <c r="T243" s="25" t="s">
        <v>87</v>
      </c>
      <c r="U243" s="25" t="s">
        <v>88</v>
      </c>
      <c r="AK243" t="s">
        <v>3253</v>
      </c>
      <c r="AL243" t="s">
        <v>3046</v>
      </c>
    </row>
    <row r="244" spans="1:38">
      <c r="A244" s="2">
        <v>1728</v>
      </c>
      <c r="B244" s="2" t="s">
        <v>658</v>
      </c>
      <c r="C244" s="57" t="s">
        <v>3278</v>
      </c>
      <c r="D244" s="58">
        <v>45638</v>
      </c>
      <c r="M244" t="s">
        <v>354</v>
      </c>
      <c r="Q244" s="24" t="s">
        <v>63</v>
      </c>
      <c r="R244" s="24" t="s">
        <v>360</v>
      </c>
      <c r="S244" s="24" t="s">
        <v>361</v>
      </c>
      <c r="T244" s="24" t="s">
        <v>362</v>
      </c>
      <c r="U244" s="24" t="s">
        <v>363</v>
      </c>
      <c r="AK244" t="s">
        <v>3253</v>
      </c>
      <c r="AL244" t="s">
        <v>773</v>
      </c>
    </row>
    <row r="245" spans="1:38">
      <c r="A245" s="2">
        <v>1729</v>
      </c>
      <c r="B245" s="2" t="s">
        <v>661</v>
      </c>
      <c r="C245" s="57" t="s">
        <v>3276</v>
      </c>
      <c r="D245" s="57"/>
      <c r="M245" t="s">
        <v>354</v>
      </c>
      <c r="Q245" s="24" t="s">
        <v>63</v>
      </c>
      <c r="R245" s="24" t="s">
        <v>360</v>
      </c>
      <c r="S245" s="24" t="s">
        <v>361</v>
      </c>
      <c r="T245" s="24" t="s">
        <v>87</v>
      </c>
      <c r="U245" s="24" t="s">
        <v>88</v>
      </c>
      <c r="AK245" t="s">
        <v>3253</v>
      </c>
      <c r="AL245" t="s">
        <v>3225</v>
      </c>
    </row>
    <row r="246" spans="1:38">
      <c r="A246" s="2">
        <v>1730</v>
      </c>
      <c r="B246" s="2" t="s">
        <v>662</v>
      </c>
      <c r="C246" s="57" t="s">
        <v>3276</v>
      </c>
      <c r="D246" s="57"/>
      <c r="M246" t="s">
        <v>354</v>
      </c>
      <c r="Q246" s="25" t="s">
        <v>63</v>
      </c>
      <c r="R246" s="25" t="s">
        <v>391</v>
      </c>
      <c r="S246" s="25" t="s">
        <v>392</v>
      </c>
      <c r="T246" s="25" t="s">
        <v>393</v>
      </c>
      <c r="U246" s="25" t="s">
        <v>394</v>
      </c>
      <c r="AK246" t="s">
        <v>3253</v>
      </c>
      <c r="AL246" t="s">
        <v>3226</v>
      </c>
    </row>
    <row r="247" spans="1:38">
      <c r="A247" s="2">
        <v>1731</v>
      </c>
      <c r="B247" s="2" t="s">
        <v>667</v>
      </c>
      <c r="C247" s="57" t="s">
        <v>3276</v>
      </c>
      <c r="D247" s="57"/>
      <c r="M247" t="s">
        <v>354</v>
      </c>
      <c r="Q247" s="25" t="s">
        <v>63</v>
      </c>
      <c r="R247" s="25" t="s">
        <v>281</v>
      </c>
      <c r="S247" s="25" t="s">
        <v>475</v>
      </c>
      <c r="T247" s="25" t="s">
        <v>476</v>
      </c>
      <c r="U247" s="25" t="s">
        <v>477</v>
      </c>
      <c r="AK247" t="s">
        <v>3253</v>
      </c>
      <c r="AL247" t="s">
        <v>3227</v>
      </c>
    </row>
    <row r="248" spans="1:38">
      <c r="A248" s="2">
        <v>1732</v>
      </c>
      <c r="B248" s="2" t="s">
        <v>3361</v>
      </c>
      <c r="C248" s="57" t="s">
        <v>3278</v>
      </c>
      <c r="D248" s="58">
        <v>45022</v>
      </c>
      <c r="M248" t="s">
        <v>354</v>
      </c>
      <c r="Q248" s="25" t="s">
        <v>63</v>
      </c>
      <c r="R248" s="25" t="s">
        <v>694</v>
      </c>
      <c r="S248" s="25" t="s">
        <v>695</v>
      </c>
      <c r="T248" s="25" t="s">
        <v>249</v>
      </c>
      <c r="U248" s="25" t="s">
        <v>220</v>
      </c>
      <c r="AK248" t="s">
        <v>3253</v>
      </c>
      <c r="AL248" t="s">
        <v>3228</v>
      </c>
    </row>
    <row r="249" spans="1:38">
      <c r="A249" s="2">
        <v>1733</v>
      </c>
      <c r="B249" s="2" t="s">
        <v>671</v>
      </c>
      <c r="C249" s="57" t="s">
        <v>3276</v>
      </c>
      <c r="D249" s="57"/>
      <c r="M249" t="s">
        <v>354</v>
      </c>
      <c r="Q249" s="24" t="s">
        <v>63</v>
      </c>
      <c r="R249" s="24" t="s">
        <v>694</v>
      </c>
      <c r="S249" s="24" t="s">
        <v>695</v>
      </c>
      <c r="T249" s="24" t="s">
        <v>81</v>
      </c>
      <c r="U249" s="24" t="s">
        <v>82</v>
      </c>
      <c r="AK249" t="s">
        <v>3253</v>
      </c>
      <c r="AL249" t="s">
        <v>3229</v>
      </c>
    </row>
    <row r="250" spans="1:38">
      <c r="A250" s="2">
        <v>1734</v>
      </c>
      <c r="B250" s="2" t="s">
        <v>675</v>
      </c>
      <c r="C250" s="57" t="s">
        <v>3276</v>
      </c>
      <c r="D250" s="57"/>
      <c r="M250" t="s">
        <v>354</v>
      </c>
      <c r="Q250" s="24" t="s">
        <v>63</v>
      </c>
      <c r="R250" s="24" t="s">
        <v>694</v>
      </c>
      <c r="S250" s="24" t="s">
        <v>695</v>
      </c>
      <c r="T250" s="24" t="s">
        <v>87</v>
      </c>
      <c r="U250" s="24" t="s">
        <v>88</v>
      </c>
      <c r="AK250" t="s">
        <v>3253</v>
      </c>
      <c r="AL250" t="s">
        <v>3230</v>
      </c>
    </row>
    <row r="251" spans="1:38">
      <c r="A251" s="2">
        <v>1735</v>
      </c>
      <c r="B251" s="2" t="s">
        <v>3362</v>
      </c>
      <c r="C251" s="57" t="s">
        <v>3276</v>
      </c>
      <c r="D251" s="57"/>
      <c r="M251" t="s">
        <v>354</v>
      </c>
      <c r="Q251" s="25" t="s">
        <v>63</v>
      </c>
      <c r="R251" s="25" t="s">
        <v>694</v>
      </c>
      <c r="S251" s="25" t="s">
        <v>933</v>
      </c>
      <c r="T251" s="25" t="s">
        <v>87</v>
      </c>
      <c r="U251" s="25" t="s">
        <v>88</v>
      </c>
      <c r="AK251" t="s">
        <v>3253</v>
      </c>
      <c r="AL251" t="s">
        <v>3231</v>
      </c>
    </row>
    <row r="252" spans="1:38">
      <c r="A252" s="2">
        <v>1736</v>
      </c>
      <c r="B252" s="2" t="s">
        <v>3363</v>
      </c>
      <c r="C252" s="57" t="s">
        <v>3278</v>
      </c>
      <c r="D252" s="58">
        <v>44281</v>
      </c>
      <c r="M252" t="s">
        <v>354</v>
      </c>
      <c r="Q252" s="25" t="s">
        <v>63</v>
      </c>
      <c r="R252" s="25" t="s">
        <v>281</v>
      </c>
      <c r="S252" s="25" t="s">
        <v>1017</v>
      </c>
      <c r="T252" s="25" t="s">
        <v>1018</v>
      </c>
      <c r="U252" s="25" t="s">
        <v>1019</v>
      </c>
      <c r="AK252" t="s">
        <v>3253</v>
      </c>
      <c r="AL252" t="s">
        <v>3232</v>
      </c>
    </row>
    <row r="253" spans="1:38">
      <c r="A253" s="2">
        <v>1737</v>
      </c>
      <c r="B253" s="2" t="s">
        <v>679</v>
      </c>
      <c r="C253" s="57" t="s">
        <v>3276</v>
      </c>
      <c r="D253" s="57"/>
      <c r="M253" t="s">
        <v>354</v>
      </c>
      <c r="Q253" s="25" t="s">
        <v>63</v>
      </c>
      <c r="R253" s="25" t="s">
        <v>281</v>
      </c>
      <c r="S253" s="25" t="s">
        <v>1017</v>
      </c>
      <c r="T253" s="25" t="s">
        <v>1021</v>
      </c>
      <c r="U253" s="25" t="s">
        <v>82</v>
      </c>
      <c r="AK253" t="s">
        <v>3253</v>
      </c>
      <c r="AL253" t="s">
        <v>3233</v>
      </c>
    </row>
    <row r="254" spans="1:38">
      <c r="A254" s="2">
        <v>1738</v>
      </c>
      <c r="B254" s="2" t="s">
        <v>683</v>
      </c>
      <c r="C254" s="57" t="s">
        <v>3276</v>
      </c>
      <c r="D254" s="57"/>
      <c r="M254" t="s">
        <v>354</v>
      </c>
      <c r="Q254" s="24" t="s">
        <v>63</v>
      </c>
      <c r="R254" s="24" t="s">
        <v>281</v>
      </c>
      <c r="S254" s="24" t="s">
        <v>1017</v>
      </c>
      <c r="T254" s="24" t="s">
        <v>87</v>
      </c>
      <c r="U254" s="24" t="s">
        <v>88</v>
      </c>
      <c r="AK254" t="s">
        <v>3253</v>
      </c>
      <c r="AL254" t="s">
        <v>3049</v>
      </c>
    </row>
    <row r="255" spans="1:38">
      <c r="A255" s="2">
        <v>1739</v>
      </c>
      <c r="B255" s="2" t="s">
        <v>686</v>
      </c>
      <c r="C255" s="57" t="s">
        <v>3278</v>
      </c>
      <c r="D255" s="58">
        <v>45638</v>
      </c>
      <c r="M255" t="s">
        <v>354</v>
      </c>
      <c r="Q255" s="24" t="s">
        <v>63</v>
      </c>
      <c r="R255" s="24" t="s">
        <v>1152</v>
      </c>
      <c r="S255" s="24" t="s">
        <v>1153</v>
      </c>
      <c r="T255" s="24" t="s">
        <v>241</v>
      </c>
      <c r="U255" s="24" t="s">
        <v>242</v>
      </c>
      <c r="AK255" t="s">
        <v>3253</v>
      </c>
      <c r="AL255" t="s">
        <v>1034</v>
      </c>
    </row>
    <row r="256" spans="1:38">
      <c r="A256" s="2">
        <v>1740</v>
      </c>
      <c r="B256" s="2" t="s">
        <v>690</v>
      </c>
      <c r="C256" s="57" t="s">
        <v>3276</v>
      </c>
      <c r="D256" s="57"/>
      <c r="M256" t="s">
        <v>354</v>
      </c>
      <c r="Q256" s="25" t="s">
        <v>63</v>
      </c>
      <c r="R256" s="25" t="s">
        <v>1152</v>
      </c>
      <c r="S256" s="25" t="s">
        <v>1153</v>
      </c>
      <c r="T256" s="25" t="s">
        <v>1155</v>
      </c>
      <c r="U256" s="25" t="s">
        <v>427</v>
      </c>
      <c r="AK256" t="s">
        <v>3253</v>
      </c>
      <c r="AL256" t="s">
        <v>1142</v>
      </c>
    </row>
    <row r="257" spans="1:38">
      <c r="A257" s="2">
        <v>1741</v>
      </c>
      <c r="B257" s="2" t="s">
        <v>693</v>
      </c>
      <c r="C257" s="57" t="s">
        <v>3276</v>
      </c>
      <c r="D257" s="57"/>
      <c r="M257" t="s">
        <v>354</v>
      </c>
      <c r="Q257" s="25" t="s">
        <v>63</v>
      </c>
      <c r="R257" s="25" t="s">
        <v>1152</v>
      </c>
      <c r="S257" s="25" t="s">
        <v>1153</v>
      </c>
      <c r="T257" s="25" t="s">
        <v>1157</v>
      </c>
      <c r="U257" s="25" t="s">
        <v>1158</v>
      </c>
      <c r="AK257" t="s">
        <v>3253</v>
      </c>
      <c r="AL257" t="s">
        <v>3234</v>
      </c>
    </row>
    <row r="258" spans="1:38">
      <c r="A258" s="2">
        <v>1742</v>
      </c>
      <c r="B258" s="2" t="s">
        <v>3364</v>
      </c>
      <c r="C258" s="57" t="s">
        <v>3278</v>
      </c>
      <c r="D258" s="58">
        <v>41924</v>
      </c>
      <c r="M258" t="s">
        <v>354</v>
      </c>
      <c r="Q258" s="24" t="s">
        <v>63</v>
      </c>
      <c r="R258" s="24" t="s">
        <v>1152</v>
      </c>
      <c r="S258" s="24" t="s">
        <v>1153</v>
      </c>
      <c r="T258" s="24" t="s">
        <v>551</v>
      </c>
      <c r="U258" s="24" t="s">
        <v>1160</v>
      </c>
      <c r="AK258" t="s">
        <v>3253</v>
      </c>
      <c r="AL258" t="s">
        <v>3051</v>
      </c>
    </row>
    <row r="259" spans="1:38">
      <c r="A259" s="2">
        <v>1744</v>
      </c>
      <c r="B259" s="2" t="s">
        <v>3365</v>
      </c>
      <c r="C259" s="57" t="s">
        <v>3278</v>
      </c>
      <c r="D259" s="58">
        <v>43100</v>
      </c>
      <c r="M259" t="s">
        <v>354</v>
      </c>
      <c r="Q259" s="24" t="s">
        <v>63</v>
      </c>
      <c r="R259" s="24" t="s">
        <v>1152</v>
      </c>
      <c r="S259" s="24" t="s">
        <v>1153</v>
      </c>
      <c r="T259" s="24" t="s">
        <v>904</v>
      </c>
      <c r="U259" s="24" t="s">
        <v>220</v>
      </c>
      <c r="AK259" t="s">
        <v>3253</v>
      </c>
      <c r="AL259" t="s">
        <v>3052</v>
      </c>
    </row>
    <row r="260" spans="1:38">
      <c r="A260" s="2">
        <v>1745</v>
      </c>
      <c r="B260" s="2" t="s">
        <v>696</v>
      </c>
      <c r="C260" s="57" t="s">
        <v>3276</v>
      </c>
      <c r="D260" s="57"/>
      <c r="M260" t="s">
        <v>354</v>
      </c>
      <c r="Q260" s="25" t="s">
        <v>63</v>
      </c>
      <c r="R260" s="25" t="s">
        <v>1152</v>
      </c>
      <c r="S260" s="25" t="s">
        <v>1153</v>
      </c>
      <c r="T260" s="25" t="s">
        <v>81</v>
      </c>
      <c r="U260" s="25" t="s">
        <v>82</v>
      </c>
      <c r="AK260" t="s">
        <v>3253</v>
      </c>
      <c r="AL260" t="s">
        <v>1325</v>
      </c>
    </row>
    <row r="261" spans="1:38">
      <c r="A261" s="2">
        <v>1746</v>
      </c>
      <c r="B261" s="2" t="s">
        <v>697</v>
      </c>
      <c r="C261" s="57" t="s">
        <v>3276</v>
      </c>
      <c r="D261" s="57"/>
      <c r="M261" t="s">
        <v>354</v>
      </c>
      <c r="Q261" s="24" t="s">
        <v>63</v>
      </c>
      <c r="R261" s="24" t="s">
        <v>1152</v>
      </c>
      <c r="S261" s="24" t="s">
        <v>1153</v>
      </c>
      <c r="T261" s="24" t="s">
        <v>1164</v>
      </c>
      <c r="U261" s="24" t="s">
        <v>82</v>
      </c>
      <c r="AK261" t="s">
        <v>3253</v>
      </c>
      <c r="AL261" t="s">
        <v>1393</v>
      </c>
    </row>
    <row r="262" spans="1:38">
      <c r="A262" s="2">
        <v>1747</v>
      </c>
      <c r="B262" s="2" t="s">
        <v>698</v>
      </c>
      <c r="C262" s="57" t="s">
        <v>3276</v>
      </c>
      <c r="D262" s="57"/>
      <c r="M262" t="s">
        <v>354</v>
      </c>
      <c r="Q262" s="24" t="s">
        <v>63</v>
      </c>
      <c r="R262" s="24" t="s">
        <v>1152</v>
      </c>
      <c r="S262" s="24" t="s">
        <v>1153</v>
      </c>
      <c r="T262" s="24" t="s">
        <v>1166</v>
      </c>
      <c r="U262" s="24" t="s">
        <v>88</v>
      </c>
      <c r="AK262" t="s">
        <v>3253</v>
      </c>
      <c r="AL262" t="s">
        <v>3235</v>
      </c>
    </row>
    <row r="263" spans="1:38">
      <c r="A263" s="2">
        <v>1748</v>
      </c>
      <c r="B263" s="2" t="s">
        <v>3366</v>
      </c>
      <c r="C263" s="57" t="s">
        <v>3278</v>
      </c>
      <c r="D263" s="58">
        <v>43964</v>
      </c>
      <c r="M263" t="s">
        <v>354</v>
      </c>
      <c r="Q263" s="24" t="s">
        <v>63</v>
      </c>
      <c r="R263" s="24" t="s">
        <v>1152</v>
      </c>
      <c r="S263" s="24" t="s">
        <v>1153</v>
      </c>
      <c r="T263" s="24" t="s">
        <v>252</v>
      </c>
      <c r="U263" s="24" t="s">
        <v>253</v>
      </c>
      <c r="AK263" t="s">
        <v>3253</v>
      </c>
      <c r="AL263" t="s">
        <v>1459</v>
      </c>
    </row>
    <row r="264" spans="1:38">
      <c r="A264" s="2">
        <v>1749</v>
      </c>
      <c r="B264" s="2" t="s">
        <v>703</v>
      </c>
      <c r="C264" s="57" t="s">
        <v>3276</v>
      </c>
      <c r="D264" s="57"/>
      <c r="M264" t="s">
        <v>354</v>
      </c>
      <c r="Q264" s="24" t="s">
        <v>63</v>
      </c>
      <c r="R264" s="24" t="s">
        <v>1152</v>
      </c>
      <c r="S264" s="24" t="s">
        <v>1153</v>
      </c>
      <c r="T264" s="24" t="s">
        <v>871</v>
      </c>
      <c r="U264" s="24" t="s">
        <v>449</v>
      </c>
      <c r="AK264" t="s">
        <v>3253</v>
      </c>
      <c r="AL264" t="s">
        <v>1466</v>
      </c>
    </row>
    <row r="265" spans="1:38">
      <c r="A265" s="2">
        <v>1750</v>
      </c>
      <c r="B265" s="2" t="s">
        <v>705</v>
      </c>
      <c r="C265" s="57" t="s">
        <v>3276</v>
      </c>
      <c r="D265" s="57"/>
      <c r="M265" t="s">
        <v>354</v>
      </c>
      <c r="Q265" s="25" t="s">
        <v>63</v>
      </c>
      <c r="R265" s="25" t="s">
        <v>1152</v>
      </c>
      <c r="S265" s="25" t="s">
        <v>1153</v>
      </c>
      <c r="T265" s="25" t="s">
        <v>1170</v>
      </c>
      <c r="U265" s="25" t="s">
        <v>951</v>
      </c>
      <c r="AK265" t="s">
        <v>3253</v>
      </c>
      <c r="AL265" t="s">
        <v>3236</v>
      </c>
    </row>
    <row r="266" spans="1:38">
      <c r="A266" s="2">
        <v>1751</v>
      </c>
      <c r="B266" s="2" t="s">
        <v>709</v>
      </c>
      <c r="C266" s="57" t="s">
        <v>3276</v>
      </c>
      <c r="D266" s="57"/>
      <c r="M266" t="s">
        <v>354</v>
      </c>
      <c r="Q266" s="24" t="s">
        <v>63</v>
      </c>
      <c r="R266" s="24" t="s">
        <v>1152</v>
      </c>
      <c r="S266" s="24" t="s">
        <v>1153</v>
      </c>
      <c r="T266" s="24" t="s">
        <v>1172</v>
      </c>
      <c r="U266" s="24" t="s">
        <v>1173</v>
      </c>
      <c r="AK266" t="s">
        <v>3253</v>
      </c>
      <c r="AL266" t="s">
        <v>3237</v>
      </c>
    </row>
    <row r="267" spans="1:38">
      <c r="A267" s="2">
        <v>1752</v>
      </c>
      <c r="B267" s="2" t="s">
        <v>712</v>
      </c>
      <c r="C267" s="57" t="s">
        <v>3276</v>
      </c>
      <c r="D267" s="57"/>
      <c r="M267" t="s">
        <v>354</v>
      </c>
      <c r="Q267" s="25" t="s">
        <v>63</v>
      </c>
      <c r="R267" s="25" t="s">
        <v>281</v>
      </c>
      <c r="S267" s="25" t="s">
        <v>1338</v>
      </c>
      <c r="T267" s="25" t="s">
        <v>87</v>
      </c>
      <c r="U267" s="25" t="s">
        <v>88</v>
      </c>
      <c r="AK267" t="s">
        <v>3253</v>
      </c>
      <c r="AL267" t="s">
        <v>3238</v>
      </c>
    </row>
    <row r="268" spans="1:38">
      <c r="A268" s="2">
        <v>1753</v>
      </c>
      <c r="B268" s="2" t="s">
        <v>715</v>
      </c>
      <c r="C268" s="57" t="s">
        <v>3276</v>
      </c>
      <c r="D268" s="57"/>
      <c r="M268" t="s">
        <v>354</v>
      </c>
      <c r="Q268" s="24" t="s">
        <v>63</v>
      </c>
      <c r="R268" s="24" t="s">
        <v>694</v>
      </c>
      <c r="S268" s="24" t="s">
        <v>1340</v>
      </c>
      <c r="T268" s="24" t="s">
        <v>426</v>
      </c>
      <c r="U268" s="24" t="s">
        <v>1341</v>
      </c>
      <c r="AK268" t="s">
        <v>3253</v>
      </c>
      <c r="AL268" t="s">
        <v>3055</v>
      </c>
    </row>
    <row r="269" spans="1:38">
      <c r="A269" s="2">
        <v>1754</v>
      </c>
      <c r="B269" s="2" t="s">
        <v>718</v>
      </c>
      <c r="C269" s="57" t="s">
        <v>3276</v>
      </c>
      <c r="D269" s="57"/>
      <c r="M269" t="s">
        <v>354</v>
      </c>
      <c r="Q269" s="25" t="s">
        <v>63</v>
      </c>
      <c r="R269" s="25" t="s">
        <v>694</v>
      </c>
      <c r="S269" s="25" t="s">
        <v>1340</v>
      </c>
      <c r="T269" s="25" t="s">
        <v>902</v>
      </c>
      <c r="U269" s="25" t="s">
        <v>442</v>
      </c>
      <c r="AK269" t="s">
        <v>3253</v>
      </c>
      <c r="AL269" t="s">
        <v>3057</v>
      </c>
    </row>
    <row r="270" spans="1:38">
      <c r="A270" s="2">
        <v>1755</v>
      </c>
      <c r="B270" s="2" t="s">
        <v>721</v>
      </c>
      <c r="C270" s="57" t="s">
        <v>3276</v>
      </c>
      <c r="D270" s="57"/>
      <c r="M270" t="s">
        <v>354</v>
      </c>
      <c r="Q270" s="25" t="s">
        <v>63</v>
      </c>
      <c r="R270" s="25" t="s">
        <v>694</v>
      </c>
      <c r="S270" s="25" t="s">
        <v>1340</v>
      </c>
      <c r="T270" s="25" t="s">
        <v>81</v>
      </c>
      <c r="U270" s="25" t="s">
        <v>82</v>
      </c>
      <c r="AK270" t="s">
        <v>3254</v>
      </c>
      <c r="AL270" t="s">
        <v>261</v>
      </c>
    </row>
    <row r="271" spans="1:38">
      <c r="A271" s="2">
        <v>1756</v>
      </c>
      <c r="B271" s="2" t="s">
        <v>726</v>
      </c>
      <c r="C271" s="57" t="s">
        <v>3276</v>
      </c>
      <c r="D271" s="57"/>
      <c r="M271" t="s">
        <v>354</v>
      </c>
      <c r="Q271" s="24" t="s">
        <v>63</v>
      </c>
      <c r="R271" s="24" t="s">
        <v>694</v>
      </c>
      <c r="S271" s="24" t="s">
        <v>1340</v>
      </c>
      <c r="T271" s="24" t="s">
        <v>87</v>
      </c>
      <c r="U271" s="24" t="s">
        <v>88</v>
      </c>
      <c r="AK271" t="s">
        <v>3254</v>
      </c>
      <c r="AL271" t="s">
        <v>3172</v>
      </c>
    </row>
    <row r="272" spans="1:38">
      <c r="A272" s="2">
        <v>1757</v>
      </c>
      <c r="B272" s="2" t="s">
        <v>729</v>
      </c>
      <c r="C272" s="57" t="s">
        <v>3276</v>
      </c>
      <c r="D272" s="57"/>
      <c r="M272" t="s">
        <v>354</v>
      </c>
      <c r="Q272" s="25" t="s">
        <v>63</v>
      </c>
      <c r="R272" s="25" t="s">
        <v>694</v>
      </c>
      <c r="S272" s="25" t="s">
        <v>1340</v>
      </c>
      <c r="T272" s="25" t="s">
        <v>252</v>
      </c>
      <c r="U272" s="25" t="s">
        <v>253</v>
      </c>
      <c r="AK272" t="s">
        <v>3254</v>
      </c>
      <c r="AL272" t="s">
        <v>415</v>
      </c>
    </row>
    <row r="273" spans="1:38">
      <c r="A273" s="2">
        <v>1758</v>
      </c>
      <c r="B273" s="2" t="s">
        <v>732</v>
      </c>
      <c r="C273" s="57" t="s">
        <v>3276</v>
      </c>
      <c r="D273" s="57"/>
      <c r="M273" t="s">
        <v>354</v>
      </c>
      <c r="Q273" s="25" t="s">
        <v>63</v>
      </c>
      <c r="R273" s="25" t="s">
        <v>694</v>
      </c>
      <c r="S273" s="25" t="s">
        <v>1340</v>
      </c>
      <c r="T273" s="25" t="s">
        <v>678</v>
      </c>
      <c r="U273" s="25" t="s">
        <v>257</v>
      </c>
      <c r="AK273" t="s">
        <v>3254</v>
      </c>
      <c r="AL273" t="s">
        <v>3176</v>
      </c>
    </row>
    <row r="274" spans="1:38">
      <c r="A274" s="2">
        <v>1759</v>
      </c>
      <c r="B274" s="2" t="s">
        <v>736</v>
      </c>
      <c r="C274" s="57" t="s">
        <v>3276</v>
      </c>
      <c r="D274" s="57"/>
      <c r="M274" t="s">
        <v>354</v>
      </c>
      <c r="Q274" s="24" t="s">
        <v>63</v>
      </c>
      <c r="R274" s="24" t="s">
        <v>694</v>
      </c>
      <c r="S274" s="24" t="s">
        <v>1340</v>
      </c>
      <c r="T274" s="24" t="s">
        <v>1348</v>
      </c>
      <c r="U274" s="24" t="s">
        <v>951</v>
      </c>
      <c r="AK274" t="s">
        <v>3254</v>
      </c>
      <c r="AL274" t="s">
        <v>1949</v>
      </c>
    </row>
    <row r="275" spans="1:38">
      <c r="A275" s="2">
        <v>1760</v>
      </c>
      <c r="B275" s="2" t="s">
        <v>739</v>
      </c>
      <c r="C275" s="57" t="s">
        <v>3276</v>
      </c>
      <c r="D275" s="57"/>
      <c r="M275" t="s">
        <v>354</v>
      </c>
      <c r="Q275" s="24" t="s">
        <v>63</v>
      </c>
      <c r="R275" s="24" t="s">
        <v>360</v>
      </c>
      <c r="S275" s="24" t="s">
        <v>1371</v>
      </c>
      <c r="T275" s="24" t="s">
        <v>1372</v>
      </c>
      <c r="U275" s="24" t="s">
        <v>1373</v>
      </c>
      <c r="AK275" t="s">
        <v>3254</v>
      </c>
      <c r="AL275" t="s">
        <v>1293</v>
      </c>
    </row>
    <row r="276" spans="1:38">
      <c r="A276" s="2">
        <v>1761</v>
      </c>
      <c r="B276" s="2" t="s">
        <v>740</v>
      </c>
      <c r="C276" s="57" t="s">
        <v>3276</v>
      </c>
      <c r="D276" s="57"/>
      <c r="M276" t="s">
        <v>354</v>
      </c>
      <c r="Q276" s="24" t="s">
        <v>63</v>
      </c>
      <c r="R276" s="24" t="s">
        <v>1385</v>
      </c>
      <c r="S276" s="24" t="s">
        <v>1386</v>
      </c>
      <c r="T276" s="24" t="s">
        <v>998</v>
      </c>
      <c r="U276" s="24" t="s">
        <v>82</v>
      </c>
      <c r="AK276" t="s">
        <v>3254</v>
      </c>
      <c r="AL276" t="s">
        <v>1265</v>
      </c>
    </row>
    <row r="277" spans="1:38">
      <c r="A277" s="2">
        <v>1762</v>
      </c>
      <c r="B277" s="2" t="s">
        <v>742</v>
      </c>
      <c r="C277" s="57" t="s">
        <v>3276</v>
      </c>
      <c r="D277" s="57"/>
      <c r="M277" t="s">
        <v>354</v>
      </c>
      <c r="Q277" s="25" t="s">
        <v>63</v>
      </c>
      <c r="R277" s="25" t="s">
        <v>1385</v>
      </c>
      <c r="S277" s="25" t="s">
        <v>1386</v>
      </c>
      <c r="T277" s="25" t="s">
        <v>87</v>
      </c>
      <c r="U277" s="25" t="s">
        <v>88</v>
      </c>
      <c r="AK277" t="s">
        <v>3254</v>
      </c>
      <c r="AL277" t="s">
        <v>1398</v>
      </c>
    </row>
    <row r="278" spans="1:38">
      <c r="A278" s="2">
        <v>1763</v>
      </c>
      <c r="B278" s="2" t="s">
        <v>746</v>
      </c>
      <c r="C278" s="57" t="s">
        <v>3276</v>
      </c>
      <c r="D278" s="57"/>
      <c r="M278" t="s">
        <v>354</v>
      </c>
      <c r="Q278" s="25" t="s">
        <v>63</v>
      </c>
      <c r="R278" s="25" t="s">
        <v>1385</v>
      </c>
      <c r="S278" s="25" t="s">
        <v>1386</v>
      </c>
      <c r="T278" s="25" t="s">
        <v>1389</v>
      </c>
      <c r="U278" s="25" t="s">
        <v>1390</v>
      </c>
      <c r="AK278" t="s">
        <v>3254</v>
      </c>
      <c r="AL278" t="s">
        <v>3173</v>
      </c>
    </row>
    <row r="279" spans="1:38">
      <c r="A279" s="2">
        <v>1764</v>
      </c>
      <c r="B279" s="2" t="s">
        <v>749</v>
      </c>
      <c r="C279" s="57" t="s">
        <v>3276</v>
      </c>
      <c r="D279" s="57"/>
      <c r="M279" t="s">
        <v>354</v>
      </c>
      <c r="Q279" s="25" t="s">
        <v>63</v>
      </c>
      <c r="R279" s="25" t="s">
        <v>360</v>
      </c>
      <c r="S279" s="25" t="s">
        <v>1392</v>
      </c>
      <c r="T279" s="25" t="s">
        <v>87</v>
      </c>
      <c r="U279" s="25" t="s">
        <v>88</v>
      </c>
      <c r="AK279" t="s">
        <v>3254</v>
      </c>
      <c r="AL279" t="s">
        <v>3174</v>
      </c>
    </row>
    <row r="280" spans="1:38">
      <c r="A280" s="2">
        <v>1766</v>
      </c>
      <c r="B280" s="2" t="s">
        <v>751</v>
      </c>
      <c r="C280" s="57" t="s">
        <v>3276</v>
      </c>
      <c r="D280" s="57"/>
      <c r="M280" t="s">
        <v>354</v>
      </c>
      <c r="Q280" s="25" t="s">
        <v>63</v>
      </c>
      <c r="R280" s="25" t="s">
        <v>360</v>
      </c>
      <c r="S280" s="25" t="s">
        <v>1422</v>
      </c>
      <c r="T280" s="25" t="s">
        <v>1423</v>
      </c>
      <c r="U280" s="25" t="s">
        <v>1424</v>
      </c>
      <c r="AK280" t="s">
        <v>3254</v>
      </c>
      <c r="AL280" t="s">
        <v>494</v>
      </c>
    </row>
    <row r="281" spans="1:38">
      <c r="A281" s="2">
        <v>1767</v>
      </c>
      <c r="B281" s="2" t="s">
        <v>752</v>
      </c>
      <c r="C281" s="57" t="s">
        <v>3276</v>
      </c>
      <c r="D281" s="57"/>
      <c r="M281" t="s">
        <v>354</v>
      </c>
      <c r="Q281" s="25" t="s">
        <v>135</v>
      </c>
      <c r="R281" s="25" t="s">
        <v>699</v>
      </c>
      <c r="S281" s="25" t="s">
        <v>700</v>
      </c>
      <c r="T281" s="25" t="s">
        <v>701</v>
      </c>
      <c r="U281" s="25" t="s">
        <v>702</v>
      </c>
      <c r="AK281" t="s">
        <v>3254</v>
      </c>
      <c r="AL281" t="s">
        <v>3175</v>
      </c>
    </row>
    <row r="282" spans="1:38">
      <c r="A282" s="2">
        <v>1768</v>
      </c>
      <c r="B282" s="2" t="s">
        <v>756</v>
      </c>
      <c r="C282" s="57" t="s">
        <v>3276</v>
      </c>
      <c r="D282" s="57"/>
      <c r="M282" t="s">
        <v>354</v>
      </c>
      <c r="Q282" s="25" t="s">
        <v>135</v>
      </c>
      <c r="R282" s="25" t="s">
        <v>699</v>
      </c>
      <c r="S282" s="25" t="s">
        <v>700</v>
      </c>
      <c r="T282" s="25" t="s">
        <v>704</v>
      </c>
      <c r="U282" s="25" t="s">
        <v>82</v>
      </c>
      <c r="AK282" t="s">
        <v>3254</v>
      </c>
      <c r="AL282" t="s">
        <v>1138</v>
      </c>
    </row>
    <row r="283" spans="1:38">
      <c r="A283" s="2">
        <v>1769</v>
      </c>
      <c r="B283" s="2" t="s">
        <v>760</v>
      </c>
      <c r="C283" s="57" t="s">
        <v>3276</v>
      </c>
      <c r="D283" s="57"/>
      <c r="M283" t="s">
        <v>354</v>
      </c>
      <c r="Q283" s="25" t="s">
        <v>135</v>
      </c>
      <c r="R283" s="25" t="s">
        <v>824</v>
      </c>
      <c r="S283" s="25" t="s">
        <v>825</v>
      </c>
      <c r="T283" s="25" t="s">
        <v>826</v>
      </c>
      <c r="U283" s="25" t="s">
        <v>702</v>
      </c>
      <c r="AK283" t="s">
        <v>3254</v>
      </c>
      <c r="AL283" t="s">
        <v>3177</v>
      </c>
    </row>
    <row r="284" spans="1:38">
      <c r="A284" s="2">
        <v>1770</v>
      </c>
      <c r="B284" s="2" t="s">
        <v>763</v>
      </c>
      <c r="C284" s="57" t="s">
        <v>3276</v>
      </c>
      <c r="D284" s="57"/>
      <c r="M284" t="s">
        <v>354</v>
      </c>
      <c r="Q284" s="24" t="s">
        <v>135</v>
      </c>
      <c r="R284" s="24" t="s">
        <v>824</v>
      </c>
      <c r="S284" s="24" t="s">
        <v>825</v>
      </c>
      <c r="T284" s="24" t="s">
        <v>828</v>
      </c>
      <c r="U284" s="24" t="s">
        <v>702</v>
      </c>
      <c r="AK284" t="s">
        <v>3254</v>
      </c>
      <c r="AL284" t="s">
        <v>1434</v>
      </c>
    </row>
    <row r="285" spans="1:38">
      <c r="A285" s="2">
        <v>1771</v>
      </c>
      <c r="B285" s="2" t="s">
        <v>766</v>
      </c>
      <c r="C285" s="57" t="s">
        <v>3276</v>
      </c>
      <c r="D285" s="57"/>
      <c r="M285" t="s">
        <v>354</v>
      </c>
      <c r="Q285" s="24" t="s">
        <v>135</v>
      </c>
      <c r="R285" s="24" t="s">
        <v>840</v>
      </c>
      <c r="S285" s="24" t="s">
        <v>841</v>
      </c>
      <c r="T285" s="24" t="s">
        <v>842</v>
      </c>
      <c r="U285" s="24" t="s">
        <v>843</v>
      </c>
      <c r="AK285" t="s">
        <v>3254</v>
      </c>
      <c r="AL285" t="s">
        <v>468</v>
      </c>
    </row>
    <row r="286" spans="1:38">
      <c r="A286" s="2">
        <v>1772</v>
      </c>
      <c r="B286" s="2" t="s">
        <v>769</v>
      </c>
      <c r="C286" s="57" t="s">
        <v>3278</v>
      </c>
      <c r="D286" s="58">
        <v>46262</v>
      </c>
      <c r="M286" t="s">
        <v>354</v>
      </c>
      <c r="Q286" s="25" t="s">
        <v>135</v>
      </c>
      <c r="R286" s="25" t="s">
        <v>840</v>
      </c>
      <c r="S286" s="25" t="s">
        <v>841</v>
      </c>
      <c r="T286" s="25" t="s">
        <v>845</v>
      </c>
      <c r="U286" s="25" t="s">
        <v>846</v>
      </c>
      <c r="AK286" t="s">
        <v>3254</v>
      </c>
      <c r="AL286" t="s">
        <v>479</v>
      </c>
    </row>
    <row r="287" spans="1:38">
      <c r="A287" s="2">
        <v>1773</v>
      </c>
      <c r="B287" s="2" t="s">
        <v>772</v>
      </c>
      <c r="C287" s="57" t="s">
        <v>3276</v>
      </c>
      <c r="D287" s="57"/>
      <c r="M287" t="s">
        <v>354</v>
      </c>
      <c r="Q287" s="24" t="s">
        <v>135</v>
      </c>
      <c r="R287" s="24" t="s">
        <v>840</v>
      </c>
      <c r="S287" s="24" t="s">
        <v>841</v>
      </c>
      <c r="T287" s="24" t="s">
        <v>848</v>
      </c>
      <c r="U287" s="24" t="s">
        <v>846</v>
      </c>
      <c r="AK287" t="s">
        <v>3254</v>
      </c>
      <c r="AL287" t="s">
        <v>3091</v>
      </c>
    </row>
    <row r="288" spans="1:38">
      <c r="A288" s="2">
        <v>1774</v>
      </c>
      <c r="B288" s="2" t="s">
        <v>776</v>
      </c>
      <c r="C288" s="57" t="s">
        <v>3276</v>
      </c>
      <c r="D288" s="57"/>
      <c r="M288" t="s">
        <v>354</v>
      </c>
      <c r="Q288" s="25" t="s">
        <v>135</v>
      </c>
      <c r="R288" s="25" t="s">
        <v>699</v>
      </c>
      <c r="S288" s="25" t="s">
        <v>1007</v>
      </c>
      <c r="T288" s="25" t="s">
        <v>1008</v>
      </c>
      <c r="U288" s="25" t="s">
        <v>1009</v>
      </c>
      <c r="AK288" t="s">
        <v>3254</v>
      </c>
      <c r="AL288" t="s">
        <v>1309</v>
      </c>
    </row>
    <row r="289" spans="1:38">
      <c r="A289" s="2">
        <v>1775</v>
      </c>
      <c r="B289" s="2" t="s">
        <v>780</v>
      </c>
      <c r="C289" s="57" t="s">
        <v>3276</v>
      </c>
      <c r="D289" s="57"/>
      <c r="M289" t="s">
        <v>354</v>
      </c>
      <c r="Q289" s="24" t="s">
        <v>135</v>
      </c>
      <c r="R289" s="24" t="s">
        <v>699</v>
      </c>
      <c r="S289" s="25" t="s">
        <v>1007</v>
      </c>
      <c r="T289" s="24" t="s">
        <v>1011</v>
      </c>
      <c r="U289" s="24" t="s">
        <v>442</v>
      </c>
      <c r="AK289" t="s">
        <v>3254</v>
      </c>
      <c r="AL289" t="s">
        <v>2982</v>
      </c>
    </row>
    <row r="290" spans="1:38">
      <c r="A290" s="2">
        <v>1776</v>
      </c>
      <c r="B290" s="2" t="s">
        <v>783</v>
      </c>
      <c r="C290" s="57" t="s">
        <v>3276</v>
      </c>
      <c r="D290" s="57"/>
      <c r="M290" t="s">
        <v>354</v>
      </c>
      <c r="Q290" s="24" t="s">
        <v>135</v>
      </c>
      <c r="R290" s="24" t="s">
        <v>699</v>
      </c>
      <c r="S290" s="25" t="s">
        <v>1007</v>
      </c>
      <c r="T290" s="24" t="s">
        <v>553</v>
      </c>
      <c r="U290" s="24" t="s">
        <v>220</v>
      </c>
      <c r="AK290" t="s">
        <v>3254</v>
      </c>
      <c r="AL290" t="s">
        <v>3093</v>
      </c>
    </row>
    <row r="291" spans="1:38">
      <c r="A291" s="2">
        <v>1777</v>
      </c>
      <c r="B291" s="2" t="s">
        <v>786</v>
      </c>
      <c r="C291" s="57" t="s">
        <v>3276</v>
      </c>
      <c r="D291" s="57"/>
      <c r="M291" t="s">
        <v>354</v>
      </c>
      <c r="Q291" s="24" t="s">
        <v>135</v>
      </c>
      <c r="R291" s="24" t="s">
        <v>699</v>
      </c>
      <c r="S291" s="25" t="s">
        <v>1007</v>
      </c>
      <c r="T291" s="24" t="s">
        <v>704</v>
      </c>
      <c r="U291" s="24" t="s">
        <v>82</v>
      </c>
      <c r="AK291" t="s">
        <v>3255</v>
      </c>
      <c r="AL291" t="s">
        <v>3078</v>
      </c>
    </row>
    <row r="292" spans="1:38">
      <c r="A292" s="2">
        <v>1778</v>
      </c>
      <c r="B292" s="2" t="s">
        <v>791</v>
      </c>
      <c r="C292" s="57" t="s">
        <v>3276</v>
      </c>
      <c r="D292" s="57"/>
      <c r="M292" t="s">
        <v>354</v>
      </c>
      <c r="Q292" s="25" t="s">
        <v>135</v>
      </c>
      <c r="R292" s="25" t="s">
        <v>699</v>
      </c>
      <c r="S292" s="25" t="s">
        <v>1007</v>
      </c>
      <c r="T292" s="25" t="s">
        <v>1015</v>
      </c>
      <c r="U292" s="25" t="s">
        <v>951</v>
      </c>
      <c r="AK292" t="s">
        <v>3255</v>
      </c>
      <c r="AL292" t="s">
        <v>3079</v>
      </c>
    </row>
    <row r="293" spans="1:38">
      <c r="A293" s="2">
        <v>1779</v>
      </c>
      <c r="B293" s="2" t="s">
        <v>794</v>
      </c>
      <c r="C293" s="57" t="s">
        <v>3276</v>
      </c>
      <c r="D293" s="57"/>
      <c r="M293" t="s">
        <v>354</v>
      </c>
      <c r="Q293" s="24" t="s">
        <v>135</v>
      </c>
      <c r="R293" s="24" t="s">
        <v>1030</v>
      </c>
      <c r="S293" s="24" t="s">
        <v>1031</v>
      </c>
      <c r="T293" s="24" t="s">
        <v>1032</v>
      </c>
      <c r="U293" s="24" t="s">
        <v>82</v>
      </c>
      <c r="AK293" t="s">
        <v>3255</v>
      </c>
      <c r="AL293" t="s">
        <v>3080</v>
      </c>
    </row>
    <row r="294" spans="1:38">
      <c r="A294" s="2">
        <v>1781</v>
      </c>
      <c r="B294" s="2" t="s">
        <v>797</v>
      </c>
      <c r="C294" s="57" t="s">
        <v>3276</v>
      </c>
      <c r="D294" s="57"/>
      <c r="M294" t="s">
        <v>354</v>
      </c>
      <c r="Q294" s="25" t="s">
        <v>135</v>
      </c>
      <c r="R294" s="25" t="s">
        <v>1030</v>
      </c>
      <c r="S294" s="25" t="s">
        <v>1050</v>
      </c>
      <c r="T294" s="25" t="s">
        <v>1051</v>
      </c>
      <c r="U294" s="25" t="s">
        <v>1052</v>
      </c>
      <c r="AK294" t="s">
        <v>3255</v>
      </c>
      <c r="AL294" t="s">
        <v>3081</v>
      </c>
    </row>
    <row r="295" spans="1:38">
      <c r="A295" s="2">
        <v>1782</v>
      </c>
      <c r="B295" s="2" t="s">
        <v>800</v>
      </c>
      <c r="C295" s="57" t="s">
        <v>3276</v>
      </c>
      <c r="D295" s="57"/>
      <c r="M295" t="s">
        <v>354</v>
      </c>
      <c r="Q295" s="24" t="s">
        <v>135</v>
      </c>
      <c r="R295" s="24" t="s">
        <v>699</v>
      </c>
      <c r="S295" s="24" t="s">
        <v>1220</v>
      </c>
      <c r="T295" s="24" t="s">
        <v>1008</v>
      </c>
      <c r="U295" s="24" t="s">
        <v>1009</v>
      </c>
      <c r="AK295" t="s">
        <v>3255</v>
      </c>
      <c r="AL295" t="s">
        <v>3082</v>
      </c>
    </row>
    <row r="296" spans="1:38">
      <c r="A296" s="2">
        <v>1783</v>
      </c>
      <c r="B296" s="2" t="s">
        <v>804</v>
      </c>
      <c r="C296" s="57" t="s">
        <v>3276</v>
      </c>
      <c r="D296" s="57"/>
      <c r="M296" t="s">
        <v>354</v>
      </c>
      <c r="Q296" s="24" t="s">
        <v>135</v>
      </c>
      <c r="R296" s="24" t="s">
        <v>699</v>
      </c>
      <c r="S296" s="24" t="s">
        <v>1220</v>
      </c>
      <c r="T296" s="24" t="s">
        <v>701</v>
      </c>
      <c r="U296" s="24" t="s">
        <v>702</v>
      </c>
      <c r="AK296" t="s">
        <v>3255</v>
      </c>
      <c r="AL296" t="s">
        <v>3158</v>
      </c>
    </row>
    <row r="297" spans="1:38">
      <c r="A297" s="2">
        <v>1784</v>
      </c>
      <c r="B297" s="2" t="s">
        <v>808</v>
      </c>
      <c r="C297" s="57" t="s">
        <v>3276</v>
      </c>
      <c r="D297" s="57"/>
      <c r="M297" t="s">
        <v>354</v>
      </c>
      <c r="Q297" s="24" t="s">
        <v>135</v>
      </c>
      <c r="R297" s="24" t="s">
        <v>840</v>
      </c>
      <c r="S297" s="24" t="s">
        <v>1228</v>
      </c>
      <c r="T297" s="24" t="s">
        <v>1229</v>
      </c>
      <c r="U297" s="24" t="s">
        <v>1230</v>
      </c>
      <c r="AK297" t="s">
        <v>3255</v>
      </c>
      <c r="AL297" t="s">
        <v>3083</v>
      </c>
    </row>
    <row r="298" spans="1:38">
      <c r="A298" s="2">
        <v>1785</v>
      </c>
      <c r="B298" s="2" t="s">
        <v>809</v>
      </c>
      <c r="C298" s="57" t="s">
        <v>3276</v>
      </c>
      <c r="D298" s="57"/>
      <c r="M298" t="s">
        <v>354</v>
      </c>
      <c r="Q298" s="25" t="s">
        <v>135</v>
      </c>
      <c r="R298" s="25" t="s">
        <v>840</v>
      </c>
      <c r="S298" s="25" t="s">
        <v>1228</v>
      </c>
      <c r="T298" s="25" t="s">
        <v>1232</v>
      </c>
      <c r="U298" s="25" t="s">
        <v>82</v>
      </c>
      <c r="AK298" t="s">
        <v>3255</v>
      </c>
      <c r="AL298" t="s">
        <v>1046</v>
      </c>
    </row>
    <row r="299" spans="1:38">
      <c r="A299" s="2">
        <v>1786</v>
      </c>
      <c r="B299" s="2" t="s">
        <v>813</v>
      </c>
      <c r="C299" s="57" t="s">
        <v>3276</v>
      </c>
      <c r="D299" s="57"/>
      <c r="M299" t="s">
        <v>354</v>
      </c>
      <c r="Q299" s="25" t="s">
        <v>135</v>
      </c>
      <c r="R299" s="25" t="s">
        <v>824</v>
      </c>
      <c r="S299" s="25" t="s">
        <v>1498</v>
      </c>
      <c r="T299" s="25" t="s">
        <v>1499</v>
      </c>
      <c r="U299" s="25" t="s">
        <v>1500</v>
      </c>
      <c r="AK299" t="s">
        <v>3255</v>
      </c>
      <c r="AL299" t="s">
        <v>3084</v>
      </c>
    </row>
    <row r="300" spans="1:38">
      <c r="A300" s="2">
        <v>1787</v>
      </c>
      <c r="B300" s="2" t="s">
        <v>817</v>
      </c>
      <c r="C300" s="57" t="s">
        <v>3276</v>
      </c>
      <c r="D300" s="57"/>
      <c r="M300" t="s">
        <v>354</v>
      </c>
      <c r="Q300" s="24" t="s">
        <v>135</v>
      </c>
      <c r="R300" s="24" t="s">
        <v>824</v>
      </c>
      <c r="S300" s="24" t="s">
        <v>1498</v>
      </c>
      <c r="T300" s="24" t="s">
        <v>1502</v>
      </c>
      <c r="U300" s="24" t="s">
        <v>1503</v>
      </c>
      <c r="AK300" t="s">
        <v>3255</v>
      </c>
      <c r="AL300" t="s">
        <v>1276</v>
      </c>
    </row>
    <row r="301" spans="1:38">
      <c r="A301" s="2">
        <v>1788</v>
      </c>
      <c r="B301" s="2" t="s">
        <v>820</v>
      </c>
      <c r="C301" s="57" t="s">
        <v>3276</v>
      </c>
      <c r="D301" s="57"/>
      <c r="M301" t="s">
        <v>354</v>
      </c>
      <c r="Q301" s="25" t="s">
        <v>135</v>
      </c>
      <c r="R301" s="25" t="s">
        <v>824</v>
      </c>
      <c r="S301" s="25" t="s">
        <v>1498</v>
      </c>
      <c r="T301" s="25" t="s">
        <v>1505</v>
      </c>
      <c r="U301" s="25" t="s">
        <v>702</v>
      </c>
      <c r="AK301" t="s">
        <v>3255</v>
      </c>
      <c r="AL301" t="s">
        <v>1282</v>
      </c>
    </row>
    <row r="302" spans="1:38">
      <c r="A302" s="2">
        <v>1789</v>
      </c>
      <c r="B302" s="2" t="s">
        <v>823</v>
      </c>
      <c r="C302" s="57" t="s">
        <v>3276</v>
      </c>
      <c r="D302" s="57"/>
      <c r="M302" t="s">
        <v>354</v>
      </c>
      <c r="Q302" s="24" t="s">
        <v>135</v>
      </c>
      <c r="R302" s="24" t="s">
        <v>824</v>
      </c>
      <c r="S302" s="24" t="s">
        <v>1498</v>
      </c>
      <c r="T302" s="24" t="s">
        <v>1507</v>
      </c>
      <c r="U302" s="24" t="s">
        <v>1508</v>
      </c>
      <c r="AK302" t="s">
        <v>3255</v>
      </c>
      <c r="AL302" t="s">
        <v>1147</v>
      </c>
    </row>
    <row r="303" spans="1:38">
      <c r="A303" s="2">
        <v>1790</v>
      </c>
      <c r="B303" s="2" t="s">
        <v>827</v>
      </c>
      <c r="C303" s="57" t="s">
        <v>3276</v>
      </c>
      <c r="D303" s="57"/>
      <c r="M303" t="s">
        <v>354</v>
      </c>
      <c r="Q303" s="24" t="s">
        <v>135</v>
      </c>
      <c r="R303" s="24" t="s">
        <v>824</v>
      </c>
      <c r="S303" s="24" t="s">
        <v>1498</v>
      </c>
      <c r="T303" s="24" t="s">
        <v>1170</v>
      </c>
      <c r="U303" s="24" t="s">
        <v>951</v>
      </c>
      <c r="AK303" t="s">
        <v>3255</v>
      </c>
      <c r="AL303" t="s">
        <v>1439</v>
      </c>
    </row>
    <row r="304" spans="1:38">
      <c r="A304" s="2">
        <v>1791</v>
      </c>
      <c r="B304" s="2" t="s">
        <v>829</v>
      </c>
      <c r="C304" s="57" t="s">
        <v>3276</v>
      </c>
      <c r="D304" s="57"/>
      <c r="M304" t="s">
        <v>354</v>
      </c>
      <c r="Q304" s="25" t="s">
        <v>135</v>
      </c>
      <c r="R304" s="25" t="s">
        <v>1030</v>
      </c>
      <c r="S304" s="25" t="s">
        <v>1876</v>
      </c>
      <c r="T304" s="25" t="s">
        <v>1877</v>
      </c>
      <c r="U304" s="25" t="s">
        <v>1878</v>
      </c>
      <c r="AK304" t="s">
        <v>3255</v>
      </c>
      <c r="AL304" t="s">
        <v>1470</v>
      </c>
    </row>
    <row r="305" spans="1:38">
      <c r="A305" s="2">
        <v>1792</v>
      </c>
      <c r="B305" s="2" t="s">
        <v>833</v>
      </c>
      <c r="C305" s="57" t="s">
        <v>3276</v>
      </c>
      <c r="D305" s="57"/>
      <c r="M305" t="s">
        <v>354</v>
      </c>
      <c r="Q305" s="25" t="s">
        <v>135</v>
      </c>
      <c r="R305" s="25" t="s">
        <v>1030</v>
      </c>
      <c r="S305" s="25" t="s">
        <v>1876</v>
      </c>
      <c r="T305" s="25" t="s">
        <v>1880</v>
      </c>
      <c r="U305" s="25" t="s">
        <v>82</v>
      </c>
      <c r="AK305" t="s">
        <v>3255</v>
      </c>
      <c r="AL305" t="s">
        <v>1478</v>
      </c>
    </row>
    <row r="306" spans="1:38">
      <c r="A306" s="4">
        <v>1793</v>
      </c>
      <c r="B306" s="4" t="s">
        <v>836</v>
      </c>
      <c r="C306" s="57" t="s">
        <v>3276</v>
      </c>
      <c r="D306" s="57"/>
      <c r="M306" t="s">
        <v>354</v>
      </c>
      <c r="Q306" s="24" t="s">
        <v>135</v>
      </c>
      <c r="R306" s="24" t="s">
        <v>1030</v>
      </c>
      <c r="S306" s="24" t="s">
        <v>1876</v>
      </c>
      <c r="T306" s="24" t="s">
        <v>1882</v>
      </c>
      <c r="U306" s="24" t="s">
        <v>88</v>
      </c>
      <c r="AK306" t="s">
        <v>3255</v>
      </c>
      <c r="AL306" t="s">
        <v>3159</v>
      </c>
    </row>
    <row r="307" spans="1:38">
      <c r="A307" s="2">
        <v>1794</v>
      </c>
      <c r="B307" s="2" t="s">
        <v>839</v>
      </c>
      <c r="C307" s="57" t="s">
        <v>3276</v>
      </c>
      <c r="D307" s="57"/>
      <c r="M307" t="s">
        <v>354</v>
      </c>
      <c r="Q307" s="24" t="s">
        <v>135</v>
      </c>
      <c r="R307" s="24" t="s">
        <v>1030</v>
      </c>
      <c r="S307" s="24" t="s">
        <v>1876</v>
      </c>
      <c r="T307" s="24" t="s">
        <v>912</v>
      </c>
      <c r="U307" s="24" t="s">
        <v>1884</v>
      </c>
      <c r="AK307" t="s">
        <v>3255</v>
      </c>
      <c r="AL307" t="s">
        <v>3160</v>
      </c>
    </row>
    <row r="308" spans="1:38">
      <c r="A308" s="2">
        <v>1795</v>
      </c>
      <c r="B308" s="2" t="s">
        <v>844</v>
      </c>
      <c r="C308" s="57" t="s">
        <v>3276</v>
      </c>
      <c r="D308" s="57"/>
      <c r="M308" t="s">
        <v>354</v>
      </c>
      <c r="Q308" s="24" t="s">
        <v>122</v>
      </c>
      <c r="R308" s="24" t="s">
        <v>1106</v>
      </c>
      <c r="S308" s="24" t="s">
        <v>1107</v>
      </c>
      <c r="T308" s="24" t="s">
        <v>1108</v>
      </c>
      <c r="U308" s="24" t="s">
        <v>1109</v>
      </c>
      <c r="AK308" t="s">
        <v>3255</v>
      </c>
      <c r="AL308" t="s">
        <v>3098</v>
      </c>
    </row>
    <row r="309" spans="1:38">
      <c r="A309" s="2">
        <v>1799</v>
      </c>
      <c r="B309" s="2" t="s">
        <v>847</v>
      </c>
      <c r="C309" s="57" t="s">
        <v>3276</v>
      </c>
      <c r="D309" s="57"/>
      <c r="M309" t="s">
        <v>354</v>
      </c>
      <c r="Q309" s="25" t="s">
        <v>122</v>
      </c>
      <c r="R309" s="25" t="s">
        <v>1106</v>
      </c>
      <c r="S309" s="25" t="s">
        <v>1107</v>
      </c>
      <c r="T309" s="25" t="s">
        <v>1111</v>
      </c>
      <c r="U309" s="25" t="s">
        <v>1112</v>
      </c>
      <c r="AK309" t="s">
        <v>3255</v>
      </c>
      <c r="AL309" t="s">
        <v>3104</v>
      </c>
    </row>
    <row r="310" spans="1:38">
      <c r="A310" s="2">
        <v>1800</v>
      </c>
      <c r="B310" s="2" t="s">
        <v>849</v>
      </c>
      <c r="C310" s="57" t="s">
        <v>3276</v>
      </c>
      <c r="D310" s="57"/>
      <c r="M310" t="s">
        <v>354</v>
      </c>
      <c r="Q310" s="25" t="s">
        <v>122</v>
      </c>
      <c r="R310" s="25" t="s">
        <v>1350</v>
      </c>
      <c r="S310" s="25" t="s">
        <v>1351</v>
      </c>
      <c r="T310" s="25" t="s">
        <v>1352</v>
      </c>
      <c r="U310" s="25" t="s">
        <v>1353</v>
      </c>
      <c r="AK310" t="s">
        <v>3255</v>
      </c>
      <c r="AL310" t="s">
        <v>453</v>
      </c>
    </row>
    <row r="311" spans="1:38">
      <c r="A311" s="2">
        <v>1801</v>
      </c>
      <c r="B311" s="2" t="s">
        <v>853</v>
      </c>
      <c r="C311" s="57" t="s">
        <v>3276</v>
      </c>
      <c r="D311" s="57"/>
      <c r="M311" t="s">
        <v>354</v>
      </c>
      <c r="Q311" s="24" t="s">
        <v>122</v>
      </c>
      <c r="R311" s="24" t="s">
        <v>1350</v>
      </c>
      <c r="S311" s="24" t="s">
        <v>1351</v>
      </c>
      <c r="T311" s="24" t="s">
        <v>1355</v>
      </c>
      <c r="U311" s="24" t="s">
        <v>1356</v>
      </c>
      <c r="AK311" t="s">
        <v>3255</v>
      </c>
      <c r="AL311" t="s">
        <v>3097</v>
      </c>
    </row>
    <row r="312" spans="1:38">
      <c r="A312" s="2">
        <v>1802</v>
      </c>
      <c r="B312" s="2" t="s">
        <v>856</v>
      </c>
      <c r="C312" s="57" t="s">
        <v>3276</v>
      </c>
      <c r="D312" s="57"/>
      <c r="M312" t="s">
        <v>354</v>
      </c>
      <c r="Q312" s="25" t="s">
        <v>122</v>
      </c>
      <c r="R312" s="25" t="s">
        <v>1350</v>
      </c>
      <c r="S312" s="25" t="s">
        <v>1351</v>
      </c>
      <c r="T312" s="25" t="s">
        <v>1358</v>
      </c>
      <c r="U312" s="25" t="s">
        <v>1359</v>
      </c>
      <c r="AK312" t="s">
        <v>3255</v>
      </c>
      <c r="AL312" t="s">
        <v>939</v>
      </c>
    </row>
    <row r="313" spans="1:38">
      <c r="A313" s="2">
        <v>1803</v>
      </c>
      <c r="B313" s="2" t="s">
        <v>860</v>
      </c>
      <c r="C313" s="57" t="s">
        <v>3276</v>
      </c>
      <c r="D313" s="57"/>
      <c r="M313" t="s">
        <v>354</v>
      </c>
      <c r="Q313" s="24" t="s">
        <v>122</v>
      </c>
      <c r="R313" s="24" t="s">
        <v>1350</v>
      </c>
      <c r="S313" s="24" t="s">
        <v>1351</v>
      </c>
      <c r="T313" s="24" t="s">
        <v>1361</v>
      </c>
      <c r="U313" s="24" t="s">
        <v>1362</v>
      </c>
      <c r="AK313" t="s">
        <v>3255</v>
      </c>
      <c r="AL313" t="s">
        <v>3105</v>
      </c>
    </row>
    <row r="314" spans="1:38">
      <c r="A314" s="2">
        <v>1804</v>
      </c>
      <c r="B314" s="2" t="s">
        <v>861</v>
      </c>
      <c r="C314" s="57" t="s">
        <v>3276</v>
      </c>
      <c r="D314" s="57"/>
      <c r="M314" t="s">
        <v>354</v>
      </c>
      <c r="Q314" s="25" t="s">
        <v>122</v>
      </c>
      <c r="R314" s="25" t="s">
        <v>1350</v>
      </c>
      <c r="S314" s="25" t="s">
        <v>1351</v>
      </c>
      <c r="T314" s="25" t="s">
        <v>1364</v>
      </c>
      <c r="U314" s="25" t="s">
        <v>88</v>
      </c>
      <c r="AK314" t="s">
        <v>3255</v>
      </c>
      <c r="AL314" t="s">
        <v>1099</v>
      </c>
    </row>
    <row r="315" spans="1:38">
      <c r="A315" s="2">
        <v>1805</v>
      </c>
      <c r="B315" s="2" t="s">
        <v>864</v>
      </c>
      <c r="C315" s="57" t="s">
        <v>3276</v>
      </c>
      <c r="D315" s="57"/>
      <c r="M315" t="s">
        <v>354</v>
      </c>
      <c r="Q315" s="25" t="s">
        <v>122</v>
      </c>
      <c r="R315" s="25" t="s">
        <v>1350</v>
      </c>
      <c r="S315" s="25" t="s">
        <v>1351</v>
      </c>
      <c r="T315" s="25" t="s">
        <v>1366</v>
      </c>
      <c r="U315" s="25" t="s">
        <v>1367</v>
      </c>
      <c r="AK315" t="s">
        <v>3255</v>
      </c>
      <c r="AL315" t="s">
        <v>3161</v>
      </c>
    </row>
    <row r="316" spans="1:38">
      <c r="A316" s="2">
        <v>1806</v>
      </c>
      <c r="B316" s="2" t="s">
        <v>867</v>
      </c>
      <c r="C316" s="57" t="s">
        <v>3276</v>
      </c>
      <c r="D316" s="57"/>
      <c r="M316" t="s">
        <v>354</v>
      </c>
      <c r="Q316" s="24" t="s">
        <v>122</v>
      </c>
      <c r="R316" s="24" t="s">
        <v>1350</v>
      </c>
      <c r="S316" s="24" t="s">
        <v>1351</v>
      </c>
      <c r="T316" s="24" t="s">
        <v>1369</v>
      </c>
      <c r="U316" s="24" t="s">
        <v>547</v>
      </c>
      <c r="AK316" t="s">
        <v>3255</v>
      </c>
      <c r="AL316" t="s">
        <v>3102</v>
      </c>
    </row>
    <row r="317" spans="1:38">
      <c r="A317" s="2">
        <v>1807</v>
      </c>
      <c r="B317" s="2" t="s">
        <v>3367</v>
      </c>
      <c r="C317" s="57" t="s">
        <v>3278</v>
      </c>
      <c r="D317" s="58">
        <v>43994</v>
      </c>
      <c r="M317" t="s">
        <v>354</v>
      </c>
      <c r="Q317" s="25" t="s">
        <v>90</v>
      </c>
      <c r="R317" s="25" t="s">
        <v>371</v>
      </c>
      <c r="S317" s="25" t="s">
        <v>372</v>
      </c>
      <c r="T317" s="25" t="s">
        <v>373</v>
      </c>
      <c r="U317" s="25" t="s">
        <v>374</v>
      </c>
      <c r="AK317" t="s">
        <v>3255</v>
      </c>
      <c r="AL317" t="s">
        <v>3162</v>
      </c>
    </row>
    <row r="318" spans="1:38">
      <c r="A318" s="2">
        <v>1808</v>
      </c>
      <c r="B318" s="2" t="s">
        <v>870</v>
      </c>
      <c r="C318" s="57" t="s">
        <v>3278</v>
      </c>
      <c r="D318" s="58">
        <v>45638</v>
      </c>
      <c r="M318" t="s">
        <v>354</v>
      </c>
      <c r="Q318" s="25" t="s">
        <v>90</v>
      </c>
      <c r="R318" s="25" t="s">
        <v>371</v>
      </c>
      <c r="S318" s="25" t="s">
        <v>372</v>
      </c>
      <c r="T318" s="25" t="s">
        <v>376</v>
      </c>
      <c r="U318" s="25" t="s">
        <v>377</v>
      </c>
      <c r="AK318" t="s">
        <v>3255</v>
      </c>
      <c r="AL318" t="s">
        <v>3163</v>
      </c>
    </row>
    <row r="319" spans="1:38">
      <c r="A319" s="2">
        <v>1809</v>
      </c>
      <c r="B319" s="2" t="s">
        <v>872</v>
      </c>
      <c r="C319" s="57" t="s">
        <v>3276</v>
      </c>
      <c r="D319" s="57"/>
      <c r="M319" t="s">
        <v>354</v>
      </c>
      <c r="Q319" s="25" t="s">
        <v>90</v>
      </c>
      <c r="R319" s="25" t="s">
        <v>371</v>
      </c>
      <c r="S319" s="25" t="s">
        <v>372</v>
      </c>
      <c r="T319" s="25" t="s">
        <v>379</v>
      </c>
      <c r="U319" s="25" t="s">
        <v>380</v>
      </c>
      <c r="AK319" t="s">
        <v>3255</v>
      </c>
      <c r="AL319" t="s">
        <v>3101</v>
      </c>
    </row>
    <row r="320" spans="1:38">
      <c r="A320" s="2">
        <v>1810</v>
      </c>
      <c r="B320" s="2" t="s">
        <v>876</v>
      </c>
      <c r="C320" s="57" t="s">
        <v>3276</v>
      </c>
      <c r="D320" s="57"/>
      <c r="M320" t="s">
        <v>354</v>
      </c>
      <c r="Q320" s="24" t="s">
        <v>90</v>
      </c>
      <c r="R320" s="24" t="s">
        <v>371</v>
      </c>
      <c r="S320" s="24" t="s">
        <v>372</v>
      </c>
      <c r="T320" s="24" t="s">
        <v>382</v>
      </c>
      <c r="U320" s="24" t="s">
        <v>383</v>
      </c>
      <c r="AK320" t="s">
        <v>3255</v>
      </c>
      <c r="AL320" t="s">
        <v>922</v>
      </c>
    </row>
    <row r="321" spans="1:38">
      <c r="A321" s="2">
        <v>1811</v>
      </c>
      <c r="B321" s="2" t="s">
        <v>879</v>
      </c>
      <c r="C321" s="57" t="s">
        <v>3276</v>
      </c>
      <c r="D321" s="57"/>
      <c r="M321" t="s">
        <v>354</v>
      </c>
      <c r="Q321" s="25" t="s">
        <v>90</v>
      </c>
      <c r="R321" s="25" t="s">
        <v>371</v>
      </c>
      <c r="S321" s="25" t="s">
        <v>372</v>
      </c>
      <c r="T321" s="25" t="s">
        <v>385</v>
      </c>
      <c r="U321" s="25" t="s">
        <v>386</v>
      </c>
      <c r="AK321" t="s">
        <v>3255</v>
      </c>
      <c r="AL321" t="s">
        <v>3103</v>
      </c>
    </row>
    <row r="322" spans="1:38">
      <c r="A322" s="2">
        <v>1817</v>
      </c>
      <c r="B322" s="2" t="s">
        <v>880</v>
      </c>
      <c r="C322" s="57" t="s">
        <v>3276</v>
      </c>
      <c r="D322" s="57"/>
      <c r="M322" t="s">
        <v>354</v>
      </c>
      <c r="Q322" s="24" t="s">
        <v>90</v>
      </c>
      <c r="R322" s="24" t="s">
        <v>371</v>
      </c>
      <c r="S322" s="24" t="s">
        <v>372</v>
      </c>
      <c r="T322" s="24" t="s">
        <v>388</v>
      </c>
      <c r="U322" s="24" t="s">
        <v>389</v>
      </c>
      <c r="AK322" t="s">
        <v>3255</v>
      </c>
      <c r="AL322" t="s">
        <v>3164</v>
      </c>
    </row>
    <row r="323" spans="1:38">
      <c r="A323" s="3">
        <v>1818</v>
      </c>
      <c r="B323" s="6" t="s">
        <v>3368</v>
      </c>
      <c r="C323" s="57" t="s">
        <v>3278</v>
      </c>
      <c r="D323" s="58">
        <v>42925</v>
      </c>
      <c r="M323" t="s">
        <v>354</v>
      </c>
      <c r="Q323" s="24" t="s">
        <v>90</v>
      </c>
      <c r="R323" s="24" t="s">
        <v>371</v>
      </c>
      <c r="S323" s="24" t="s">
        <v>396</v>
      </c>
      <c r="T323" s="24" t="s">
        <v>397</v>
      </c>
      <c r="U323" s="24" t="s">
        <v>398</v>
      </c>
      <c r="AK323" t="s">
        <v>3255</v>
      </c>
      <c r="AL323" t="s">
        <v>1289</v>
      </c>
    </row>
    <row r="324" spans="1:38">
      <c r="A324" s="2">
        <v>1819</v>
      </c>
      <c r="B324" s="3" t="s">
        <v>881</v>
      </c>
      <c r="C324" s="57" t="s">
        <v>3276</v>
      </c>
      <c r="D324" s="57"/>
      <c r="M324" t="s">
        <v>354</v>
      </c>
      <c r="Q324" s="24" t="s">
        <v>90</v>
      </c>
      <c r="R324" s="24" t="s">
        <v>371</v>
      </c>
      <c r="S324" s="24" t="s">
        <v>396</v>
      </c>
      <c r="T324" s="24" t="s">
        <v>400</v>
      </c>
      <c r="U324" s="24" t="s">
        <v>401</v>
      </c>
      <c r="AK324" t="s">
        <v>3256</v>
      </c>
      <c r="AL324" t="s">
        <v>777</v>
      </c>
    </row>
    <row r="325" spans="1:38">
      <c r="A325" s="2">
        <v>1820</v>
      </c>
      <c r="B325" s="5" t="s">
        <v>885</v>
      </c>
      <c r="C325" s="57" t="s">
        <v>3276</v>
      </c>
      <c r="D325" s="57"/>
      <c r="M325" t="s">
        <v>354</v>
      </c>
      <c r="Q325" s="24" t="s">
        <v>90</v>
      </c>
      <c r="R325" s="24" t="s">
        <v>371</v>
      </c>
      <c r="S325" s="24" t="s">
        <v>396</v>
      </c>
      <c r="T325" s="24" t="s">
        <v>403</v>
      </c>
      <c r="U325" s="24" t="s">
        <v>404</v>
      </c>
      <c r="AK325" t="s">
        <v>3256</v>
      </c>
      <c r="AL325" t="s">
        <v>3013</v>
      </c>
    </row>
    <row r="326" spans="1:38">
      <c r="A326" s="2">
        <v>1821</v>
      </c>
      <c r="B326" s="2" t="s">
        <v>886</v>
      </c>
      <c r="C326" s="57" t="s">
        <v>3276</v>
      </c>
      <c r="D326" s="57"/>
      <c r="M326" t="s">
        <v>354</v>
      </c>
      <c r="Q326" s="25" t="s">
        <v>90</v>
      </c>
      <c r="R326" s="25" t="s">
        <v>371</v>
      </c>
      <c r="S326" s="25" t="s">
        <v>396</v>
      </c>
      <c r="T326" s="25" t="s">
        <v>406</v>
      </c>
      <c r="U326" s="25" t="s">
        <v>407</v>
      </c>
      <c r="AK326" t="s">
        <v>3256</v>
      </c>
      <c r="AL326" t="s">
        <v>3014</v>
      </c>
    </row>
    <row r="327" spans="1:38">
      <c r="A327" s="2">
        <v>1822</v>
      </c>
      <c r="B327" s="6" t="s">
        <v>889</v>
      </c>
      <c r="C327" s="57" t="s">
        <v>3276</v>
      </c>
      <c r="D327" s="57"/>
      <c r="M327" t="s">
        <v>354</v>
      </c>
      <c r="Q327" s="25" t="s">
        <v>90</v>
      </c>
      <c r="R327" s="25" t="s">
        <v>499</v>
      </c>
      <c r="S327" s="25" t="s">
        <v>500</v>
      </c>
      <c r="T327" s="25" t="s">
        <v>501</v>
      </c>
      <c r="U327" s="25" t="s">
        <v>502</v>
      </c>
      <c r="AK327" t="s">
        <v>3256</v>
      </c>
      <c r="AL327" t="s">
        <v>3113</v>
      </c>
    </row>
    <row r="328" spans="1:38">
      <c r="A328" s="2">
        <v>1823</v>
      </c>
      <c r="B328" s="16" t="s">
        <v>892</v>
      </c>
      <c r="C328" s="57" t="s">
        <v>3278</v>
      </c>
      <c r="D328" s="58">
        <v>45420</v>
      </c>
      <c r="M328" t="s">
        <v>354</v>
      </c>
      <c r="Q328" s="24" t="s">
        <v>90</v>
      </c>
      <c r="R328" s="24" t="s">
        <v>606</v>
      </c>
      <c r="S328" s="24" t="s">
        <v>607</v>
      </c>
      <c r="T328" s="24" t="s">
        <v>608</v>
      </c>
      <c r="U328" s="24" t="s">
        <v>609</v>
      </c>
      <c r="AK328" t="s">
        <v>3256</v>
      </c>
      <c r="AL328" t="s">
        <v>3114</v>
      </c>
    </row>
    <row r="329" spans="1:38">
      <c r="A329" s="2">
        <v>1825</v>
      </c>
      <c r="B329" s="2" t="s">
        <v>3369</v>
      </c>
      <c r="C329" s="57" t="s">
        <v>3278</v>
      </c>
      <c r="D329" s="58">
        <v>45035</v>
      </c>
      <c r="M329" t="s">
        <v>354</v>
      </c>
      <c r="Q329" s="24" t="s">
        <v>90</v>
      </c>
      <c r="R329" s="24" t="s">
        <v>606</v>
      </c>
      <c r="S329" s="24" t="s">
        <v>607</v>
      </c>
      <c r="T329" s="24" t="s">
        <v>611</v>
      </c>
      <c r="U329" s="24" t="s">
        <v>612</v>
      </c>
      <c r="AK329" t="s">
        <v>3256</v>
      </c>
      <c r="AL329" t="s">
        <v>3128</v>
      </c>
    </row>
    <row r="330" spans="1:38">
      <c r="A330" s="2">
        <v>1826</v>
      </c>
      <c r="B330" s="2" t="s">
        <v>895</v>
      </c>
      <c r="C330" s="57" t="s">
        <v>3276</v>
      </c>
      <c r="D330" s="57"/>
      <c r="M330" t="s">
        <v>354</v>
      </c>
      <c r="Q330" s="25" t="s">
        <v>90</v>
      </c>
      <c r="R330" s="25" t="s">
        <v>614</v>
      </c>
      <c r="S330" s="25" t="s">
        <v>615</v>
      </c>
      <c r="T330" s="25" t="s">
        <v>616</v>
      </c>
      <c r="U330" s="25" t="s">
        <v>617</v>
      </c>
      <c r="AK330" t="s">
        <v>3256</v>
      </c>
      <c r="AL330" t="s">
        <v>3239</v>
      </c>
    </row>
    <row r="331" spans="1:38">
      <c r="A331" s="4">
        <v>1827</v>
      </c>
      <c r="B331" s="4" t="s">
        <v>898</v>
      </c>
      <c r="C331" s="57" t="s">
        <v>3276</v>
      </c>
      <c r="D331" s="57"/>
      <c r="M331" t="s">
        <v>354</v>
      </c>
      <c r="Q331" s="24" t="s">
        <v>90</v>
      </c>
      <c r="R331" s="24" t="s">
        <v>614</v>
      </c>
      <c r="S331" s="24" t="s">
        <v>615</v>
      </c>
      <c r="T331" s="24" t="s">
        <v>619</v>
      </c>
      <c r="U331" s="24" t="s">
        <v>620</v>
      </c>
      <c r="AK331" t="s">
        <v>3257</v>
      </c>
      <c r="AL331" t="s">
        <v>272</v>
      </c>
    </row>
    <row r="332" spans="1:38">
      <c r="A332" s="4">
        <v>1828</v>
      </c>
      <c r="B332" s="4" t="s">
        <v>901</v>
      </c>
      <c r="C332" s="57" t="s">
        <v>3276</v>
      </c>
      <c r="D332" s="57"/>
      <c r="M332" t="s">
        <v>354</v>
      </c>
      <c r="Q332" s="25" t="s">
        <v>90</v>
      </c>
      <c r="R332" s="25" t="s">
        <v>614</v>
      </c>
      <c r="S332" s="25" t="s">
        <v>615</v>
      </c>
      <c r="T332" s="25" t="s">
        <v>622</v>
      </c>
      <c r="U332" s="25" t="s">
        <v>242</v>
      </c>
      <c r="AK332" t="s">
        <v>3257</v>
      </c>
      <c r="AL332" t="s">
        <v>3067</v>
      </c>
    </row>
    <row r="333" spans="1:38">
      <c r="A333" s="4">
        <v>1829</v>
      </c>
      <c r="B333" s="4" t="s">
        <v>903</v>
      </c>
      <c r="C333" s="57" t="s">
        <v>3276</v>
      </c>
      <c r="D333" s="57"/>
      <c r="M333" t="s">
        <v>354</v>
      </c>
      <c r="Q333" s="24" t="s">
        <v>90</v>
      </c>
      <c r="R333" s="24" t="s">
        <v>614</v>
      </c>
      <c r="S333" s="24" t="s">
        <v>615</v>
      </c>
      <c r="T333" s="24" t="s">
        <v>624</v>
      </c>
      <c r="U333" s="24" t="s">
        <v>625</v>
      </c>
      <c r="AK333" t="s">
        <v>3257</v>
      </c>
      <c r="AL333" t="s">
        <v>3141</v>
      </c>
    </row>
    <row r="334" spans="1:38">
      <c r="A334" s="4">
        <v>1830</v>
      </c>
      <c r="B334" s="4" t="s">
        <v>905</v>
      </c>
      <c r="C334" s="57" t="s">
        <v>3276</v>
      </c>
      <c r="D334" s="57"/>
      <c r="M334" t="s">
        <v>354</v>
      </c>
      <c r="Q334" s="24" t="s">
        <v>90</v>
      </c>
      <c r="R334" s="24" t="s">
        <v>614</v>
      </c>
      <c r="S334" s="24" t="s">
        <v>615</v>
      </c>
      <c r="T334" s="24" t="s">
        <v>627</v>
      </c>
      <c r="U334" s="24" t="s">
        <v>628</v>
      </c>
      <c r="AK334" t="s">
        <v>3257</v>
      </c>
      <c r="AL334" t="s">
        <v>3068</v>
      </c>
    </row>
    <row r="335" spans="1:38">
      <c r="A335" s="4">
        <v>1831</v>
      </c>
      <c r="B335" s="4" t="s">
        <v>908</v>
      </c>
      <c r="C335" s="57" t="s">
        <v>3276</v>
      </c>
      <c r="D335" s="57"/>
      <c r="M335" t="s">
        <v>354</v>
      </c>
      <c r="Q335" s="25" t="s">
        <v>90</v>
      </c>
      <c r="R335" s="25" t="s">
        <v>614</v>
      </c>
      <c r="S335" s="25" t="s">
        <v>615</v>
      </c>
      <c r="T335" s="25" t="s">
        <v>630</v>
      </c>
      <c r="U335" s="25" t="s">
        <v>631</v>
      </c>
      <c r="AK335" t="s">
        <v>3257</v>
      </c>
      <c r="AL335" t="s">
        <v>3066</v>
      </c>
    </row>
    <row r="336" spans="1:38">
      <c r="A336" s="4">
        <v>1832</v>
      </c>
      <c r="B336" s="4" t="s">
        <v>911</v>
      </c>
      <c r="C336" s="57" t="s">
        <v>3276</v>
      </c>
      <c r="D336" s="57"/>
      <c r="M336" t="s">
        <v>354</v>
      </c>
      <c r="Q336" s="24" t="s">
        <v>90</v>
      </c>
      <c r="R336" s="24" t="s">
        <v>614</v>
      </c>
      <c r="S336" s="24" t="s">
        <v>615</v>
      </c>
      <c r="T336" s="24" t="s">
        <v>633</v>
      </c>
      <c r="U336" s="24" t="s">
        <v>634</v>
      </c>
      <c r="AK336" t="s">
        <v>3257</v>
      </c>
      <c r="AL336" t="s">
        <v>3142</v>
      </c>
    </row>
    <row r="337" spans="1:38">
      <c r="A337" s="4">
        <v>1833</v>
      </c>
      <c r="B337" s="4" t="s">
        <v>913</v>
      </c>
      <c r="C337" s="57" t="s">
        <v>3276</v>
      </c>
      <c r="D337" s="57"/>
      <c r="M337" t="s">
        <v>354</v>
      </c>
      <c r="Q337" s="24" t="s">
        <v>90</v>
      </c>
      <c r="R337" s="24" t="s">
        <v>614</v>
      </c>
      <c r="S337" s="24" t="s">
        <v>615</v>
      </c>
      <c r="T337" s="24" t="s">
        <v>636</v>
      </c>
      <c r="U337" s="24" t="s">
        <v>637</v>
      </c>
      <c r="AK337" t="s">
        <v>3257</v>
      </c>
      <c r="AL337" t="s">
        <v>3020</v>
      </c>
    </row>
    <row r="338" spans="1:38">
      <c r="A338" s="4">
        <v>1834</v>
      </c>
      <c r="B338" s="4" t="s">
        <v>915</v>
      </c>
      <c r="C338" s="57" t="s">
        <v>3276</v>
      </c>
      <c r="D338" s="57"/>
      <c r="M338" t="s">
        <v>354</v>
      </c>
      <c r="Q338" s="24" t="s">
        <v>90</v>
      </c>
      <c r="R338" s="24" t="s">
        <v>614</v>
      </c>
      <c r="S338" s="24" t="s">
        <v>615</v>
      </c>
      <c r="T338" s="24" t="s">
        <v>639</v>
      </c>
      <c r="U338" s="24" t="s">
        <v>640</v>
      </c>
      <c r="AK338" t="s">
        <v>3257</v>
      </c>
      <c r="AL338" t="s">
        <v>3143</v>
      </c>
    </row>
    <row r="339" spans="1:38">
      <c r="A339" s="4">
        <v>1835</v>
      </c>
      <c r="B339" s="4" t="s">
        <v>918</v>
      </c>
      <c r="C339" s="57" t="s">
        <v>3276</v>
      </c>
      <c r="D339" s="57"/>
      <c r="M339" t="s">
        <v>354</v>
      </c>
      <c r="Q339" s="25" t="s">
        <v>90</v>
      </c>
      <c r="R339" s="25" t="s">
        <v>614</v>
      </c>
      <c r="S339" s="25" t="s">
        <v>615</v>
      </c>
      <c r="T339" s="25" t="s">
        <v>642</v>
      </c>
      <c r="U339" s="25" t="s">
        <v>442</v>
      </c>
      <c r="AK339" t="s">
        <v>3257</v>
      </c>
      <c r="AL339" t="s">
        <v>3144</v>
      </c>
    </row>
    <row r="340" spans="1:38">
      <c r="A340" s="4">
        <v>1836</v>
      </c>
      <c r="B340" s="4" t="s">
        <v>920</v>
      </c>
      <c r="C340" s="57" t="s">
        <v>3276</v>
      </c>
      <c r="D340" s="57"/>
      <c r="M340" t="s">
        <v>354</v>
      </c>
      <c r="Q340" s="25" t="s">
        <v>90</v>
      </c>
      <c r="R340" s="25" t="s">
        <v>614</v>
      </c>
      <c r="S340" s="25" t="s">
        <v>615</v>
      </c>
      <c r="T340" s="25" t="s">
        <v>644</v>
      </c>
      <c r="U340" s="25" t="s">
        <v>220</v>
      </c>
      <c r="AK340" t="s">
        <v>3257</v>
      </c>
      <c r="AL340" t="s">
        <v>367</v>
      </c>
    </row>
    <row r="341" spans="1:38">
      <c r="A341" s="4">
        <v>1837</v>
      </c>
      <c r="B341" s="4" t="s">
        <v>925</v>
      </c>
      <c r="C341" s="57" t="s">
        <v>3278</v>
      </c>
      <c r="D341" s="58">
        <v>46271</v>
      </c>
      <c r="M341" t="s">
        <v>354</v>
      </c>
      <c r="Q341" s="24" t="s">
        <v>90</v>
      </c>
      <c r="R341" s="24" t="s">
        <v>614</v>
      </c>
      <c r="S341" s="24" t="s">
        <v>615</v>
      </c>
      <c r="T341" s="24" t="s">
        <v>646</v>
      </c>
      <c r="U341" s="24" t="s">
        <v>647</v>
      </c>
      <c r="AK341" t="s">
        <v>3257</v>
      </c>
      <c r="AL341" t="s">
        <v>3095</v>
      </c>
    </row>
    <row r="342" spans="1:38">
      <c r="A342" s="4">
        <v>1838</v>
      </c>
      <c r="B342" s="4" t="s">
        <v>928</v>
      </c>
      <c r="C342" s="57" t="s">
        <v>3276</v>
      </c>
      <c r="D342" s="57"/>
      <c r="M342" t="s">
        <v>354</v>
      </c>
      <c r="Q342" s="25" t="s">
        <v>90</v>
      </c>
      <c r="R342" s="25" t="s">
        <v>614</v>
      </c>
      <c r="S342" s="25" t="s">
        <v>615</v>
      </c>
      <c r="T342" s="25" t="s">
        <v>649</v>
      </c>
      <c r="U342" s="25" t="s">
        <v>650</v>
      </c>
      <c r="AK342" t="s">
        <v>3257</v>
      </c>
      <c r="AL342" t="s">
        <v>3145</v>
      </c>
    </row>
    <row r="343" spans="1:38">
      <c r="A343" s="4">
        <v>1839</v>
      </c>
      <c r="B343" s="4" t="s">
        <v>932</v>
      </c>
      <c r="C343" s="57" t="s">
        <v>3276</v>
      </c>
      <c r="D343" s="57"/>
      <c r="M343" t="s">
        <v>354</v>
      </c>
      <c r="Q343" s="25" t="s">
        <v>90</v>
      </c>
      <c r="R343" s="25" t="s">
        <v>614</v>
      </c>
      <c r="S343" s="25" t="s">
        <v>743</v>
      </c>
      <c r="T343" s="25" t="s">
        <v>744</v>
      </c>
      <c r="U343" s="25" t="s">
        <v>745</v>
      </c>
      <c r="AK343" t="s">
        <v>3257</v>
      </c>
      <c r="AL343" t="s">
        <v>3146</v>
      </c>
    </row>
    <row r="344" spans="1:38">
      <c r="A344" s="4">
        <v>1841</v>
      </c>
      <c r="B344" s="4" t="s">
        <v>934</v>
      </c>
      <c r="C344" s="57" t="s">
        <v>3276</v>
      </c>
      <c r="D344" s="57"/>
      <c r="M344" t="s">
        <v>354</v>
      </c>
      <c r="Q344" s="25" t="s">
        <v>90</v>
      </c>
      <c r="R344" s="25" t="s">
        <v>614</v>
      </c>
      <c r="S344" s="25" t="s">
        <v>743</v>
      </c>
      <c r="T344" s="25" t="s">
        <v>747</v>
      </c>
      <c r="U344" s="25" t="s">
        <v>748</v>
      </c>
      <c r="AK344" t="s">
        <v>3257</v>
      </c>
      <c r="AL344" t="s">
        <v>3094</v>
      </c>
    </row>
    <row r="345" spans="1:38">
      <c r="A345" s="4">
        <v>1845</v>
      </c>
      <c r="B345" s="4" t="s">
        <v>938</v>
      </c>
      <c r="C345" s="57" t="s">
        <v>3276</v>
      </c>
      <c r="D345" s="57"/>
      <c r="M345" t="s">
        <v>354</v>
      </c>
      <c r="Q345" s="24" t="s">
        <v>90</v>
      </c>
      <c r="R345" s="24" t="s">
        <v>499</v>
      </c>
      <c r="S345" s="24" t="s">
        <v>882</v>
      </c>
      <c r="T345" s="24" t="s">
        <v>883</v>
      </c>
      <c r="U345" s="24" t="s">
        <v>884</v>
      </c>
      <c r="AK345" t="s">
        <v>3257</v>
      </c>
      <c r="AL345" t="s">
        <v>3147</v>
      </c>
    </row>
    <row r="346" spans="1:38">
      <c r="A346" s="4">
        <v>1846</v>
      </c>
      <c r="B346" s="4" t="s">
        <v>942</v>
      </c>
      <c r="C346" s="57" t="s">
        <v>3276</v>
      </c>
      <c r="D346" s="57"/>
      <c r="M346" t="s">
        <v>354</v>
      </c>
      <c r="Q346" s="24" t="s">
        <v>90</v>
      </c>
      <c r="R346" s="24" t="s">
        <v>499</v>
      </c>
      <c r="S346" s="24" t="s">
        <v>882</v>
      </c>
      <c r="T346" s="24" t="s">
        <v>241</v>
      </c>
      <c r="U346" s="24" t="s">
        <v>242</v>
      </c>
      <c r="AK346" t="s">
        <v>3257</v>
      </c>
      <c r="AL346" t="s">
        <v>286</v>
      </c>
    </row>
    <row r="347" spans="1:38">
      <c r="A347" s="4">
        <v>1847</v>
      </c>
      <c r="B347" s="4" t="s">
        <v>946</v>
      </c>
      <c r="C347" s="57" t="s">
        <v>3276</v>
      </c>
      <c r="D347" s="57"/>
      <c r="M347" t="s">
        <v>354</v>
      </c>
      <c r="Q347" s="25" t="s">
        <v>90</v>
      </c>
      <c r="R347" s="25" t="s">
        <v>499</v>
      </c>
      <c r="S347" s="25" t="s">
        <v>882</v>
      </c>
      <c r="T347" s="25" t="s">
        <v>887</v>
      </c>
      <c r="U347" s="25" t="s">
        <v>888</v>
      </c>
      <c r="AK347" t="s">
        <v>3257</v>
      </c>
      <c r="AL347" t="s">
        <v>3074</v>
      </c>
    </row>
    <row r="348" spans="1:38">
      <c r="A348" s="4">
        <v>1848</v>
      </c>
      <c r="B348" s="4" t="s">
        <v>949</v>
      </c>
      <c r="C348" s="57" t="s">
        <v>3278</v>
      </c>
      <c r="D348" s="58">
        <v>45638</v>
      </c>
      <c r="Q348" s="25" t="s">
        <v>90</v>
      </c>
      <c r="R348" s="25" t="s">
        <v>499</v>
      </c>
      <c r="S348" s="25" t="s">
        <v>882</v>
      </c>
      <c r="T348" s="25" t="s">
        <v>890</v>
      </c>
      <c r="U348" s="25" t="s">
        <v>891</v>
      </c>
      <c r="AK348" t="s">
        <v>3257</v>
      </c>
      <c r="AL348" t="s">
        <v>733</v>
      </c>
    </row>
    <row r="349" spans="1:38">
      <c r="A349" s="4">
        <v>1849</v>
      </c>
      <c r="B349" s="4" t="s">
        <v>952</v>
      </c>
      <c r="C349" s="57" t="s">
        <v>3276</v>
      </c>
      <c r="D349" s="57"/>
      <c r="Q349" s="25" t="s">
        <v>90</v>
      </c>
      <c r="R349" s="25" t="s">
        <v>499</v>
      </c>
      <c r="S349" s="25" t="s">
        <v>882</v>
      </c>
      <c r="T349" s="25" t="s">
        <v>893</v>
      </c>
      <c r="U349" s="25" t="s">
        <v>894</v>
      </c>
      <c r="AK349" t="s">
        <v>3257</v>
      </c>
      <c r="AL349" t="s">
        <v>3148</v>
      </c>
    </row>
    <row r="350" spans="1:38">
      <c r="A350" s="4">
        <v>1850</v>
      </c>
      <c r="B350" s="4" t="s">
        <v>956</v>
      </c>
      <c r="C350" s="57" t="s">
        <v>3276</v>
      </c>
      <c r="D350" s="57"/>
      <c r="Q350" s="24" t="s">
        <v>90</v>
      </c>
      <c r="R350" s="24" t="s">
        <v>499</v>
      </c>
      <c r="S350" s="24" t="s">
        <v>882</v>
      </c>
      <c r="T350" s="24" t="s">
        <v>896</v>
      </c>
      <c r="U350" s="24" t="s">
        <v>897</v>
      </c>
      <c r="AK350" t="s">
        <v>3257</v>
      </c>
      <c r="AL350" t="s">
        <v>1405</v>
      </c>
    </row>
    <row r="351" spans="1:38">
      <c r="A351" s="4">
        <v>1852</v>
      </c>
      <c r="B351" s="4" t="s">
        <v>959</v>
      </c>
      <c r="C351" s="57" t="s">
        <v>3276</v>
      </c>
      <c r="D351" s="57"/>
      <c r="Q351" s="24" t="s">
        <v>90</v>
      </c>
      <c r="R351" s="24" t="s">
        <v>499</v>
      </c>
      <c r="S351" s="24" t="s">
        <v>882</v>
      </c>
      <c r="T351" s="24" t="s">
        <v>899</v>
      </c>
      <c r="U351" s="24" t="s">
        <v>900</v>
      </c>
      <c r="AK351" t="s">
        <v>3257</v>
      </c>
      <c r="AL351" t="s">
        <v>356</v>
      </c>
    </row>
    <row r="352" spans="1:38">
      <c r="A352" s="4">
        <v>1853</v>
      </c>
      <c r="B352" s="4" t="s">
        <v>962</v>
      </c>
      <c r="C352" s="57" t="s">
        <v>3276</v>
      </c>
      <c r="D352" s="57"/>
      <c r="Q352" s="24" t="s">
        <v>90</v>
      </c>
      <c r="R352" s="24" t="s">
        <v>499</v>
      </c>
      <c r="S352" s="24" t="s">
        <v>882</v>
      </c>
      <c r="T352" s="24" t="s">
        <v>902</v>
      </c>
      <c r="U352" s="24" t="s">
        <v>442</v>
      </c>
      <c r="AK352" t="s">
        <v>3257</v>
      </c>
      <c r="AL352" t="s">
        <v>3077</v>
      </c>
    </row>
    <row r="353" spans="1:38">
      <c r="A353" s="4">
        <v>1854</v>
      </c>
      <c r="B353" s="4" t="s">
        <v>965</v>
      </c>
      <c r="C353" s="57" t="s">
        <v>3276</v>
      </c>
      <c r="D353" s="57"/>
      <c r="Q353" s="24" t="s">
        <v>90</v>
      </c>
      <c r="R353" s="24" t="s">
        <v>499</v>
      </c>
      <c r="S353" s="24" t="s">
        <v>882</v>
      </c>
      <c r="T353" s="24" t="s">
        <v>904</v>
      </c>
      <c r="U353" s="24" t="s">
        <v>220</v>
      </c>
      <c r="AK353" t="s">
        <v>3257</v>
      </c>
      <c r="AL353" t="s">
        <v>3149</v>
      </c>
    </row>
    <row r="354" spans="1:38">
      <c r="A354" s="4">
        <v>1856</v>
      </c>
      <c r="B354" s="4" t="s">
        <v>968</v>
      </c>
      <c r="C354" s="57" t="s">
        <v>3276</v>
      </c>
      <c r="D354" s="57"/>
      <c r="Q354" s="24" t="s">
        <v>90</v>
      </c>
      <c r="R354" s="24" t="s">
        <v>499</v>
      </c>
      <c r="S354" s="24" t="s">
        <v>882</v>
      </c>
      <c r="T354" s="24" t="s">
        <v>906</v>
      </c>
      <c r="U354" s="24" t="s">
        <v>907</v>
      </c>
      <c r="AK354" t="s">
        <v>3257</v>
      </c>
      <c r="AL354" t="s">
        <v>78</v>
      </c>
    </row>
    <row r="355" spans="1:38">
      <c r="A355" s="4">
        <v>1857</v>
      </c>
      <c r="B355" s="4" t="s">
        <v>972</v>
      </c>
      <c r="C355" s="57" t="s">
        <v>3276</v>
      </c>
      <c r="D355" s="57"/>
      <c r="Q355" s="24" t="s">
        <v>90</v>
      </c>
      <c r="R355" s="24" t="s">
        <v>499</v>
      </c>
      <c r="S355" s="24" t="s">
        <v>882</v>
      </c>
      <c r="T355" s="24" t="s">
        <v>909</v>
      </c>
      <c r="U355" s="24" t="s">
        <v>910</v>
      </c>
      <c r="AK355" t="s">
        <v>3257</v>
      </c>
      <c r="AL355" t="s">
        <v>3150</v>
      </c>
    </row>
    <row r="356" spans="1:38">
      <c r="A356" s="4">
        <v>1858</v>
      </c>
      <c r="B356" s="4" t="s">
        <v>976</v>
      </c>
      <c r="C356" s="57" t="s">
        <v>3276</v>
      </c>
      <c r="D356" s="57"/>
      <c r="Q356" s="25" t="s">
        <v>90</v>
      </c>
      <c r="R356" s="25" t="s">
        <v>499</v>
      </c>
      <c r="S356" s="25" t="s">
        <v>882</v>
      </c>
      <c r="T356" s="25" t="s">
        <v>912</v>
      </c>
      <c r="U356" s="25" t="s">
        <v>253</v>
      </c>
      <c r="AK356" t="s">
        <v>3257</v>
      </c>
      <c r="AL356" t="s">
        <v>3151</v>
      </c>
    </row>
    <row r="357" spans="1:38">
      <c r="A357" s="4">
        <v>1859</v>
      </c>
      <c r="B357" s="4" t="s">
        <v>979</v>
      </c>
      <c r="C357" s="57" t="s">
        <v>3276</v>
      </c>
      <c r="D357" s="57"/>
      <c r="Q357" s="25" t="s">
        <v>90</v>
      </c>
      <c r="R357" s="25" t="s">
        <v>499</v>
      </c>
      <c r="S357" s="25" t="s">
        <v>882</v>
      </c>
      <c r="T357" s="25" t="s">
        <v>914</v>
      </c>
      <c r="U357" s="25" t="s">
        <v>449</v>
      </c>
      <c r="AK357" t="s">
        <v>3257</v>
      </c>
      <c r="AL357" t="s">
        <v>3076</v>
      </c>
    </row>
    <row r="358" spans="1:38">
      <c r="A358" s="4">
        <v>1860</v>
      </c>
      <c r="B358" s="4" t="s">
        <v>981</v>
      </c>
      <c r="C358" s="57" t="s">
        <v>3276</v>
      </c>
      <c r="D358" s="57"/>
      <c r="Q358" s="24" t="s">
        <v>90</v>
      </c>
      <c r="R358" s="24" t="s">
        <v>499</v>
      </c>
      <c r="S358" s="24" t="s">
        <v>882</v>
      </c>
      <c r="T358" s="24" t="s">
        <v>916</v>
      </c>
      <c r="U358" s="24" t="s">
        <v>917</v>
      </c>
      <c r="AK358" t="s">
        <v>3257</v>
      </c>
      <c r="AL358" t="s">
        <v>3088</v>
      </c>
    </row>
    <row r="359" spans="1:38">
      <c r="A359" s="4">
        <v>1861</v>
      </c>
      <c r="B359" s="4" t="s">
        <v>984</v>
      </c>
      <c r="C359" s="57" t="s">
        <v>3276</v>
      </c>
      <c r="D359" s="57"/>
      <c r="Q359" s="25" t="s">
        <v>90</v>
      </c>
      <c r="R359" s="25" t="s">
        <v>499</v>
      </c>
      <c r="S359" s="25" t="s">
        <v>882</v>
      </c>
      <c r="T359" s="25" t="s">
        <v>919</v>
      </c>
      <c r="U359" s="25" t="s">
        <v>257</v>
      </c>
      <c r="AK359" t="s">
        <v>3257</v>
      </c>
      <c r="AL359" t="s">
        <v>3153</v>
      </c>
    </row>
    <row r="360" spans="1:38">
      <c r="A360" s="4">
        <v>1863</v>
      </c>
      <c r="B360" s="4" t="s">
        <v>986</v>
      </c>
      <c r="C360" s="57" t="s">
        <v>3276</v>
      </c>
      <c r="D360" s="57"/>
      <c r="Q360" s="24" t="s">
        <v>90</v>
      </c>
      <c r="R360" s="24" t="s">
        <v>499</v>
      </c>
      <c r="S360" s="24" t="s">
        <v>953</v>
      </c>
      <c r="T360" s="24" t="s">
        <v>954</v>
      </c>
      <c r="U360" s="24" t="s">
        <v>955</v>
      </c>
      <c r="AK360" t="s">
        <v>3257</v>
      </c>
      <c r="AL360" t="s">
        <v>3089</v>
      </c>
    </row>
    <row r="361" spans="1:38">
      <c r="A361" s="4">
        <v>1864</v>
      </c>
      <c r="B361" s="4" t="s">
        <v>988</v>
      </c>
      <c r="C361" s="57" t="s">
        <v>3276</v>
      </c>
      <c r="D361" s="57"/>
      <c r="Q361" s="24" t="s">
        <v>90</v>
      </c>
      <c r="R361" s="24" t="s">
        <v>499</v>
      </c>
      <c r="S361" s="24" t="s">
        <v>953</v>
      </c>
      <c r="T361" s="24" t="s">
        <v>957</v>
      </c>
      <c r="U361" s="24" t="s">
        <v>958</v>
      </c>
      <c r="AK361" t="s">
        <v>3257</v>
      </c>
      <c r="AL361" t="s">
        <v>3154</v>
      </c>
    </row>
    <row r="362" spans="1:38">
      <c r="A362" s="4">
        <v>1865</v>
      </c>
      <c r="B362" s="4" t="s">
        <v>989</v>
      </c>
      <c r="C362" s="57" t="s">
        <v>3276</v>
      </c>
      <c r="D362" s="57"/>
      <c r="Q362" s="24" t="s">
        <v>90</v>
      </c>
      <c r="R362" s="24" t="s">
        <v>499</v>
      </c>
      <c r="S362" s="24" t="s">
        <v>953</v>
      </c>
      <c r="T362" s="24" t="s">
        <v>960</v>
      </c>
      <c r="U362" s="24" t="s">
        <v>961</v>
      </c>
      <c r="AK362" t="s">
        <v>3257</v>
      </c>
      <c r="AL362" t="s">
        <v>3155</v>
      </c>
    </row>
    <row r="363" spans="1:38">
      <c r="A363" s="4">
        <v>1866</v>
      </c>
      <c r="B363" s="4" t="s">
        <v>992</v>
      </c>
      <c r="C363" s="57" t="s">
        <v>3276</v>
      </c>
      <c r="D363" s="57"/>
      <c r="Q363" s="24" t="s">
        <v>90</v>
      </c>
      <c r="R363" s="24" t="s">
        <v>499</v>
      </c>
      <c r="S363" s="24" t="s">
        <v>953</v>
      </c>
      <c r="T363" s="24" t="s">
        <v>963</v>
      </c>
      <c r="U363" s="24" t="s">
        <v>964</v>
      </c>
      <c r="AK363" t="s">
        <v>3257</v>
      </c>
      <c r="AL363" t="s">
        <v>3156</v>
      </c>
    </row>
    <row r="364" spans="1:38">
      <c r="A364" s="4">
        <v>1867</v>
      </c>
      <c r="B364" s="4" t="s">
        <v>993</v>
      </c>
      <c r="C364" s="57" t="s">
        <v>3276</v>
      </c>
      <c r="D364" s="57"/>
      <c r="Q364" s="25" t="s">
        <v>90</v>
      </c>
      <c r="R364" s="25" t="s">
        <v>499</v>
      </c>
      <c r="S364" s="25" t="s">
        <v>953</v>
      </c>
      <c r="T364" s="25" t="s">
        <v>966</v>
      </c>
      <c r="U364" s="25" t="s">
        <v>967</v>
      </c>
      <c r="AK364" t="s">
        <v>3257</v>
      </c>
      <c r="AL364" t="s">
        <v>3157</v>
      </c>
    </row>
    <row r="365" spans="1:38">
      <c r="A365" s="4">
        <v>1869</v>
      </c>
      <c r="B365" s="4" t="s">
        <v>994</v>
      </c>
      <c r="C365" s="57" t="s">
        <v>3276</v>
      </c>
      <c r="D365" s="57"/>
      <c r="Q365" s="24" t="s">
        <v>90</v>
      </c>
      <c r="R365" s="24" t="s">
        <v>606</v>
      </c>
      <c r="S365" s="24" t="s">
        <v>1054</v>
      </c>
      <c r="T365" s="24" t="s">
        <v>1055</v>
      </c>
      <c r="U365" s="24" t="s">
        <v>1056</v>
      </c>
      <c r="AK365" t="s">
        <v>3257</v>
      </c>
      <c r="AL365" t="s">
        <v>3123</v>
      </c>
    </row>
    <row r="366" spans="1:38">
      <c r="A366" s="4">
        <v>1870</v>
      </c>
      <c r="B366" s="4" t="s">
        <v>997</v>
      </c>
      <c r="C366" s="57" t="s">
        <v>3276</v>
      </c>
      <c r="D366" s="57"/>
      <c r="Q366" s="25" t="s">
        <v>90</v>
      </c>
      <c r="R366" s="25" t="s">
        <v>614</v>
      </c>
      <c r="S366" s="25" t="s">
        <v>1075</v>
      </c>
      <c r="T366" s="25" t="s">
        <v>1076</v>
      </c>
      <c r="U366" s="25" t="s">
        <v>1077</v>
      </c>
      <c r="AK366" t="s">
        <v>3257</v>
      </c>
      <c r="AL366" t="s">
        <v>873</v>
      </c>
    </row>
    <row r="367" spans="1:38">
      <c r="A367" s="4">
        <v>1871</v>
      </c>
      <c r="B367" s="4" t="s">
        <v>999</v>
      </c>
      <c r="C367" s="57" t="s">
        <v>3276</v>
      </c>
      <c r="D367" s="57"/>
      <c r="Q367" s="24" t="s">
        <v>90</v>
      </c>
      <c r="R367" s="24" t="s">
        <v>614</v>
      </c>
      <c r="S367" s="24" t="s">
        <v>1075</v>
      </c>
      <c r="T367" s="24" t="s">
        <v>1079</v>
      </c>
      <c r="U367" s="24" t="s">
        <v>1080</v>
      </c>
      <c r="AK367" t="s">
        <v>3257</v>
      </c>
      <c r="AL367" t="s">
        <v>3075</v>
      </c>
    </row>
    <row r="368" spans="1:38">
      <c r="A368" s="4">
        <v>1872</v>
      </c>
      <c r="B368" s="4" t="s">
        <v>1000</v>
      </c>
      <c r="C368" s="57" t="s">
        <v>3276</v>
      </c>
      <c r="D368" s="57"/>
      <c r="Q368" s="25" t="s">
        <v>90</v>
      </c>
      <c r="R368" s="25" t="s">
        <v>614</v>
      </c>
      <c r="S368" s="25" t="s">
        <v>1075</v>
      </c>
      <c r="T368" s="25" t="s">
        <v>1082</v>
      </c>
      <c r="U368" s="25" t="s">
        <v>1083</v>
      </c>
      <c r="AK368" t="s">
        <v>3257</v>
      </c>
      <c r="AL368" t="s">
        <v>3152</v>
      </c>
    </row>
    <row r="369" spans="1:38">
      <c r="A369" s="4">
        <v>1873</v>
      </c>
      <c r="B369" s="4" t="s">
        <v>1001</v>
      </c>
      <c r="C369" s="57" t="s">
        <v>3276</v>
      </c>
      <c r="D369" s="57"/>
      <c r="Q369" s="25" t="s">
        <v>90</v>
      </c>
      <c r="R369" s="25" t="s">
        <v>614</v>
      </c>
      <c r="S369" s="25" t="s">
        <v>1075</v>
      </c>
      <c r="T369" s="25" t="s">
        <v>1085</v>
      </c>
      <c r="U369" s="25" t="s">
        <v>1086</v>
      </c>
      <c r="AK369" t="s">
        <v>3266</v>
      </c>
      <c r="AL369" t="s">
        <v>3266</v>
      </c>
    </row>
    <row r="370" spans="1:38">
      <c r="A370" s="4">
        <v>1874</v>
      </c>
      <c r="B370" s="4" t="s">
        <v>1003</v>
      </c>
      <c r="C370" s="57" t="s">
        <v>3276</v>
      </c>
      <c r="D370" s="57"/>
      <c r="Q370" s="24" t="s">
        <v>90</v>
      </c>
      <c r="R370" s="24" t="s">
        <v>1234</v>
      </c>
      <c r="S370" s="24" t="s">
        <v>1235</v>
      </c>
      <c r="T370" s="24" t="s">
        <v>1236</v>
      </c>
      <c r="U370" s="24" t="s">
        <v>1237</v>
      </c>
    </row>
    <row r="371" spans="1:38">
      <c r="A371" s="4">
        <v>1875</v>
      </c>
      <c r="B371" s="4" t="s">
        <v>1006</v>
      </c>
      <c r="C371" s="57" t="s">
        <v>3276</v>
      </c>
      <c r="D371" s="57"/>
      <c r="Q371" s="24" t="s">
        <v>90</v>
      </c>
      <c r="R371" s="24" t="s">
        <v>1234</v>
      </c>
      <c r="S371" s="24" t="s">
        <v>1235</v>
      </c>
      <c r="T371" s="24" t="s">
        <v>1239</v>
      </c>
      <c r="U371" s="24" t="s">
        <v>1240</v>
      </c>
    </row>
    <row r="372" spans="1:38">
      <c r="A372" s="4">
        <v>1876</v>
      </c>
      <c r="B372" s="4" t="s">
        <v>1010</v>
      </c>
      <c r="C372" s="57" t="s">
        <v>3276</v>
      </c>
      <c r="D372" s="57"/>
      <c r="Q372" s="25" t="s">
        <v>90</v>
      </c>
      <c r="R372" s="25" t="s">
        <v>1234</v>
      </c>
      <c r="S372" s="25" t="s">
        <v>1235</v>
      </c>
      <c r="T372" s="25" t="s">
        <v>1242</v>
      </c>
      <c r="U372" s="25" t="s">
        <v>1243</v>
      </c>
    </row>
    <row r="373" spans="1:38">
      <c r="A373" s="2">
        <v>1878</v>
      </c>
      <c r="B373" s="2" t="s">
        <v>1012</v>
      </c>
      <c r="C373" s="57" t="s">
        <v>3276</v>
      </c>
      <c r="D373" s="57"/>
      <c r="Q373" s="25" t="s">
        <v>90</v>
      </c>
      <c r="R373" s="25" t="s">
        <v>1234</v>
      </c>
      <c r="S373" s="25" t="s">
        <v>1235</v>
      </c>
      <c r="T373" s="25" t="s">
        <v>1245</v>
      </c>
      <c r="U373" s="25" t="s">
        <v>442</v>
      </c>
    </row>
    <row r="374" spans="1:38">
      <c r="A374" s="4">
        <v>1879</v>
      </c>
      <c r="B374" s="4" t="s">
        <v>1013</v>
      </c>
      <c r="C374" s="57" t="s">
        <v>3276</v>
      </c>
      <c r="D374" s="57"/>
      <c r="Q374" s="25" t="s">
        <v>90</v>
      </c>
      <c r="R374" s="25" t="s">
        <v>1234</v>
      </c>
      <c r="S374" s="25" t="s">
        <v>1235</v>
      </c>
      <c r="T374" s="25" t="s">
        <v>644</v>
      </c>
      <c r="U374" s="25" t="s">
        <v>220</v>
      </c>
    </row>
    <row r="375" spans="1:38">
      <c r="A375" s="4">
        <v>1880</v>
      </c>
      <c r="B375" s="4" t="s">
        <v>1014</v>
      </c>
      <c r="C375" s="57" t="s">
        <v>3276</v>
      </c>
      <c r="D375" s="57"/>
      <c r="Q375" s="25" t="s">
        <v>90</v>
      </c>
      <c r="R375" s="25" t="s">
        <v>1234</v>
      </c>
      <c r="S375" s="25" t="s">
        <v>1235</v>
      </c>
      <c r="T375" s="25" t="s">
        <v>916</v>
      </c>
      <c r="U375" s="25" t="s">
        <v>917</v>
      </c>
    </row>
    <row r="376" spans="1:38">
      <c r="A376" s="4">
        <v>1881</v>
      </c>
      <c r="B376" s="4" t="s">
        <v>1016</v>
      </c>
      <c r="C376" s="57" t="s">
        <v>3276</v>
      </c>
      <c r="D376" s="57"/>
      <c r="Q376" s="25" t="s">
        <v>90</v>
      </c>
      <c r="R376" s="25" t="s">
        <v>1234</v>
      </c>
      <c r="S376" s="25" t="s">
        <v>1235</v>
      </c>
      <c r="T376" s="25" t="s">
        <v>1249</v>
      </c>
      <c r="U376" s="25" t="s">
        <v>1250</v>
      </c>
    </row>
    <row r="377" spans="1:38">
      <c r="A377" s="4">
        <v>1882</v>
      </c>
      <c r="B377" s="4" t="s">
        <v>1020</v>
      </c>
      <c r="C377" s="57" t="s">
        <v>3276</v>
      </c>
      <c r="D377" s="57"/>
      <c r="Q377" s="24" t="s">
        <v>90</v>
      </c>
      <c r="R377" s="24" t="s">
        <v>371</v>
      </c>
      <c r="S377" s="24" t="s">
        <v>1252</v>
      </c>
      <c r="T377" s="24" t="s">
        <v>1253</v>
      </c>
      <c r="U377" s="24" t="s">
        <v>1254</v>
      </c>
    </row>
    <row r="378" spans="1:38">
      <c r="A378" s="4">
        <v>1883</v>
      </c>
      <c r="B378" s="4" t="s">
        <v>1022</v>
      </c>
      <c r="C378" s="57" t="s">
        <v>3276</v>
      </c>
      <c r="D378" s="57"/>
      <c r="Q378" s="24" t="s">
        <v>90</v>
      </c>
      <c r="R378" s="24" t="s">
        <v>371</v>
      </c>
      <c r="S378" s="24" t="s">
        <v>1252</v>
      </c>
      <c r="T378" s="24" t="s">
        <v>1256</v>
      </c>
      <c r="U378" s="24" t="s">
        <v>1257</v>
      </c>
    </row>
    <row r="379" spans="1:38">
      <c r="A379" s="4">
        <v>1884</v>
      </c>
      <c r="B379" s="4" t="s">
        <v>1023</v>
      </c>
      <c r="C379" s="57" t="s">
        <v>3276</v>
      </c>
      <c r="D379" s="57"/>
      <c r="Q379" s="25" t="s">
        <v>90</v>
      </c>
      <c r="R379" s="25" t="s">
        <v>371</v>
      </c>
      <c r="S379" s="25" t="s">
        <v>1252</v>
      </c>
      <c r="T379" s="25" t="s">
        <v>1259</v>
      </c>
      <c r="U379" s="25" t="s">
        <v>1260</v>
      </c>
    </row>
    <row r="380" spans="1:38">
      <c r="A380" s="4">
        <v>1885</v>
      </c>
      <c r="B380" s="4" t="s">
        <v>1027</v>
      </c>
      <c r="C380" s="57" t="s">
        <v>3276</v>
      </c>
      <c r="D380" s="57"/>
      <c r="Q380" s="24" t="s">
        <v>90</v>
      </c>
      <c r="R380" s="24" t="s">
        <v>371</v>
      </c>
      <c r="S380" s="24" t="s">
        <v>1252</v>
      </c>
      <c r="T380" s="24" t="s">
        <v>1262</v>
      </c>
      <c r="U380" s="24" t="s">
        <v>1263</v>
      </c>
    </row>
    <row r="381" spans="1:38">
      <c r="A381" s="4">
        <v>1886</v>
      </c>
      <c r="B381" s="4" t="s">
        <v>1029</v>
      </c>
      <c r="C381" s="57" t="s">
        <v>3276</v>
      </c>
      <c r="D381" s="57"/>
      <c r="Q381" s="25" t="s">
        <v>90</v>
      </c>
      <c r="R381" s="25" t="s">
        <v>1234</v>
      </c>
      <c r="S381" s="25" t="s">
        <v>1490</v>
      </c>
      <c r="T381" s="25" t="s">
        <v>1491</v>
      </c>
      <c r="U381" s="25" t="s">
        <v>1492</v>
      </c>
    </row>
    <row r="382" spans="1:38">
      <c r="A382" s="4">
        <v>1887</v>
      </c>
      <c r="B382" s="4" t="s">
        <v>1033</v>
      </c>
      <c r="C382" s="57" t="s">
        <v>3276</v>
      </c>
      <c r="D382" s="57"/>
      <c r="Q382" s="24" t="s">
        <v>90</v>
      </c>
      <c r="R382" s="24" t="s">
        <v>1234</v>
      </c>
      <c r="S382" s="24" t="s">
        <v>1490</v>
      </c>
      <c r="T382" s="24" t="s">
        <v>1494</v>
      </c>
      <c r="U382" s="24" t="s">
        <v>1495</v>
      </c>
    </row>
    <row r="383" spans="1:38">
      <c r="A383" s="4">
        <v>1888</v>
      </c>
      <c r="B383" s="4" t="s">
        <v>1037</v>
      </c>
      <c r="C383" s="57" t="s">
        <v>3276</v>
      </c>
      <c r="D383" s="57"/>
      <c r="Q383" s="24" t="s">
        <v>90</v>
      </c>
      <c r="R383" s="24" t="s">
        <v>1234</v>
      </c>
      <c r="S383" s="24" t="s">
        <v>1490</v>
      </c>
      <c r="T383" s="24" t="s">
        <v>1242</v>
      </c>
      <c r="U383" s="24" t="s">
        <v>1243</v>
      </c>
    </row>
    <row r="384" spans="1:38">
      <c r="A384" s="4">
        <v>1889</v>
      </c>
      <c r="B384" s="4" t="s">
        <v>1039</v>
      </c>
      <c r="C384" s="57" t="s">
        <v>3276</v>
      </c>
      <c r="D384" s="57"/>
      <c r="Q384" s="25" t="s">
        <v>90</v>
      </c>
      <c r="R384" s="25" t="s">
        <v>606</v>
      </c>
      <c r="S384" s="25" t="s">
        <v>1511</v>
      </c>
      <c r="T384" s="25" t="s">
        <v>1512</v>
      </c>
      <c r="U384" s="25" t="s">
        <v>1513</v>
      </c>
    </row>
    <row r="385" spans="1:21">
      <c r="A385" s="4">
        <v>1890</v>
      </c>
      <c r="B385" s="4" t="s">
        <v>1042</v>
      </c>
      <c r="C385" s="57" t="s">
        <v>3276</v>
      </c>
      <c r="D385" s="57"/>
      <c r="Q385" s="25" t="s">
        <v>90</v>
      </c>
      <c r="R385" s="25" t="s">
        <v>614</v>
      </c>
      <c r="S385" s="25" t="s">
        <v>1515</v>
      </c>
      <c r="T385" s="25" t="s">
        <v>1516</v>
      </c>
      <c r="U385" s="25" t="s">
        <v>1517</v>
      </c>
    </row>
    <row r="386" spans="1:21">
      <c r="A386" s="4">
        <v>1892</v>
      </c>
      <c r="B386" s="4" t="s">
        <v>1045</v>
      </c>
      <c r="C386" s="57" t="s">
        <v>3276</v>
      </c>
      <c r="D386" s="57"/>
      <c r="Q386" s="25" t="s">
        <v>90</v>
      </c>
      <c r="R386" s="25" t="s">
        <v>614</v>
      </c>
      <c r="S386" s="25" t="s">
        <v>1515</v>
      </c>
      <c r="T386" s="25" t="s">
        <v>1519</v>
      </c>
      <c r="U386" s="25" t="s">
        <v>1520</v>
      </c>
    </row>
    <row r="387" spans="1:21">
      <c r="A387" s="4">
        <v>1893</v>
      </c>
      <c r="B387" s="4" t="s">
        <v>1049</v>
      </c>
      <c r="C387" s="57" t="s">
        <v>3276</v>
      </c>
      <c r="D387" s="57"/>
      <c r="Q387" s="25" t="s">
        <v>90</v>
      </c>
      <c r="R387" s="25" t="s">
        <v>614</v>
      </c>
      <c r="S387" s="25" t="s">
        <v>1515</v>
      </c>
      <c r="T387" s="25" t="s">
        <v>1522</v>
      </c>
      <c r="U387" s="25" t="s">
        <v>1523</v>
      </c>
    </row>
    <row r="388" spans="1:21">
      <c r="A388" s="4">
        <v>1895</v>
      </c>
      <c r="B388" s="4" t="s">
        <v>1053</v>
      </c>
      <c r="C388" s="57" t="s">
        <v>3276</v>
      </c>
      <c r="D388" s="57"/>
      <c r="Q388" s="25" t="s">
        <v>90</v>
      </c>
      <c r="R388" s="25" t="s">
        <v>614</v>
      </c>
      <c r="S388" s="25" t="s">
        <v>1515</v>
      </c>
      <c r="T388" s="25" t="s">
        <v>1525</v>
      </c>
      <c r="U388" s="25" t="s">
        <v>1526</v>
      </c>
    </row>
    <row r="389" spans="1:21">
      <c r="A389" s="4">
        <v>1896</v>
      </c>
      <c r="B389" s="4" t="s">
        <v>1057</v>
      </c>
      <c r="C389" s="57" t="s">
        <v>3276</v>
      </c>
      <c r="D389" s="57"/>
      <c r="Q389" s="24" t="s">
        <v>90</v>
      </c>
      <c r="R389" s="24" t="s">
        <v>614</v>
      </c>
      <c r="S389" s="24" t="s">
        <v>1515</v>
      </c>
      <c r="T389" s="24" t="s">
        <v>1528</v>
      </c>
      <c r="U389" s="24" t="s">
        <v>253</v>
      </c>
    </row>
    <row r="390" spans="1:21">
      <c r="A390" s="4">
        <v>1898</v>
      </c>
      <c r="B390" s="4" t="s">
        <v>1059</v>
      </c>
      <c r="C390" s="57" t="s">
        <v>3276</v>
      </c>
      <c r="D390" s="57"/>
      <c r="Q390" s="24" t="s">
        <v>90</v>
      </c>
      <c r="R390" s="24" t="s">
        <v>614</v>
      </c>
      <c r="S390" s="24" t="s">
        <v>1515</v>
      </c>
      <c r="T390" s="24" t="s">
        <v>678</v>
      </c>
      <c r="U390" s="24" t="s">
        <v>257</v>
      </c>
    </row>
    <row r="391" spans="1:21">
      <c r="A391" s="4">
        <v>1900</v>
      </c>
      <c r="B391" s="4" t="s">
        <v>1062</v>
      </c>
      <c r="C391" s="57" t="s">
        <v>3276</v>
      </c>
      <c r="D391" s="57"/>
      <c r="Q391" s="25" t="s">
        <v>90</v>
      </c>
      <c r="R391" s="25" t="s">
        <v>614</v>
      </c>
      <c r="S391" s="25" t="s">
        <v>1553</v>
      </c>
      <c r="T391" s="25" t="s">
        <v>624</v>
      </c>
      <c r="U391" s="25" t="s">
        <v>625</v>
      </c>
    </row>
    <row r="392" spans="1:21">
      <c r="A392" s="4">
        <v>1901</v>
      </c>
      <c r="B392" s="4" t="s">
        <v>1065</v>
      </c>
      <c r="C392" s="57" t="s">
        <v>3276</v>
      </c>
      <c r="D392" s="57"/>
      <c r="Q392" s="25" t="s">
        <v>90</v>
      </c>
      <c r="R392" s="25" t="s">
        <v>614</v>
      </c>
      <c r="S392" s="25" t="s">
        <v>1553</v>
      </c>
      <c r="T392" s="25" t="s">
        <v>1555</v>
      </c>
      <c r="U392" s="25" t="s">
        <v>1556</v>
      </c>
    </row>
    <row r="393" spans="1:21">
      <c r="A393" s="4">
        <v>1902</v>
      </c>
      <c r="B393" s="4" t="s">
        <v>1068</v>
      </c>
      <c r="C393" s="57" t="s">
        <v>3276</v>
      </c>
      <c r="D393" s="57"/>
      <c r="Q393" s="24" t="s">
        <v>90</v>
      </c>
      <c r="R393" s="24" t="s">
        <v>614</v>
      </c>
      <c r="S393" s="24" t="s">
        <v>1553</v>
      </c>
      <c r="T393" s="24" t="s">
        <v>1558</v>
      </c>
      <c r="U393" s="24" t="s">
        <v>1559</v>
      </c>
    </row>
    <row r="394" spans="1:21">
      <c r="A394" s="4">
        <v>1903</v>
      </c>
      <c r="B394" s="4" t="s">
        <v>1071</v>
      </c>
      <c r="C394" s="57" t="s">
        <v>3276</v>
      </c>
      <c r="D394" s="57"/>
      <c r="Q394" s="25" t="s">
        <v>90</v>
      </c>
      <c r="R394" s="25" t="s">
        <v>606</v>
      </c>
      <c r="S394" s="25" t="s">
        <v>1604</v>
      </c>
      <c r="T394" s="25" t="s">
        <v>1605</v>
      </c>
      <c r="U394" s="25" t="s">
        <v>1606</v>
      </c>
    </row>
    <row r="395" spans="1:21">
      <c r="A395" s="4">
        <v>1904</v>
      </c>
      <c r="B395" s="4" t="s">
        <v>1072</v>
      </c>
      <c r="C395" s="57" t="s">
        <v>3276</v>
      </c>
      <c r="D395" s="57"/>
      <c r="Q395" s="25" t="s">
        <v>90</v>
      </c>
      <c r="R395" s="25" t="s">
        <v>499</v>
      </c>
      <c r="S395" s="25" t="s">
        <v>1646</v>
      </c>
      <c r="T395" s="25" t="s">
        <v>1647</v>
      </c>
      <c r="U395" s="25" t="s">
        <v>1648</v>
      </c>
    </row>
    <row r="396" spans="1:21">
      <c r="A396" s="4">
        <v>1905</v>
      </c>
      <c r="B396" s="4" t="s">
        <v>1073</v>
      </c>
      <c r="C396" s="57" t="s">
        <v>3276</v>
      </c>
      <c r="D396" s="57"/>
      <c r="Q396" s="25" t="s">
        <v>90</v>
      </c>
      <c r="R396" s="25" t="s">
        <v>499</v>
      </c>
      <c r="S396" s="25" t="s">
        <v>1646</v>
      </c>
      <c r="T396" s="25" t="s">
        <v>1650</v>
      </c>
      <c r="U396" s="25" t="s">
        <v>1651</v>
      </c>
    </row>
    <row r="397" spans="1:21">
      <c r="A397" s="4">
        <v>1906</v>
      </c>
      <c r="B397" s="4" t="s">
        <v>1074</v>
      </c>
      <c r="C397" s="57" t="s">
        <v>3276</v>
      </c>
      <c r="D397" s="57"/>
      <c r="Q397" s="24" t="s">
        <v>90</v>
      </c>
      <c r="R397" s="24" t="s">
        <v>499</v>
      </c>
      <c r="S397" s="24" t="s">
        <v>1646</v>
      </c>
      <c r="T397" s="24" t="s">
        <v>1653</v>
      </c>
      <c r="U397" s="24" t="s">
        <v>1654</v>
      </c>
    </row>
    <row r="398" spans="1:21">
      <c r="A398" s="4">
        <v>1907</v>
      </c>
      <c r="B398" s="4" t="s">
        <v>1078</v>
      </c>
      <c r="C398" s="57" t="s">
        <v>3276</v>
      </c>
      <c r="D398" s="57"/>
      <c r="Q398" s="24" t="s">
        <v>90</v>
      </c>
      <c r="R398" s="24" t="s">
        <v>606</v>
      </c>
      <c r="S398" s="24" t="s">
        <v>1741</v>
      </c>
      <c r="T398" s="24" t="s">
        <v>1742</v>
      </c>
      <c r="U398" s="24" t="s">
        <v>1743</v>
      </c>
    </row>
    <row r="399" spans="1:21">
      <c r="A399" s="4">
        <v>1908</v>
      </c>
      <c r="B399" s="4" t="s">
        <v>1081</v>
      </c>
      <c r="C399" s="57" t="s">
        <v>3276</v>
      </c>
      <c r="D399" s="57"/>
      <c r="Q399" s="25" t="s">
        <v>90</v>
      </c>
      <c r="R399" s="25" t="s">
        <v>606</v>
      </c>
      <c r="S399" s="25" t="s">
        <v>1741</v>
      </c>
      <c r="T399" s="25" t="s">
        <v>1745</v>
      </c>
      <c r="U399" s="25" t="s">
        <v>1746</v>
      </c>
    </row>
    <row r="400" spans="1:21">
      <c r="A400" s="4">
        <v>1909</v>
      </c>
      <c r="B400" s="4" t="s">
        <v>1084</v>
      </c>
      <c r="C400" s="57" t="s">
        <v>3276</v>
      </c>
      <c r="D400" s="57"/>
      <c r="Q400" s="24" t="s">
        <v>90</v>
      </c>
      <c r="R400" s="24" t="s">
        <v>606</v>
      </c>
      <c r="S400" s="24" t="s">
        <v>1741</v>
      </c>
      <c r="T400" s="24" t="s">
        <v>1748</v>
      </c>
      <c r="U400" s="24" t="s">
        <v>1749</v>
      </c>
    </row>
    <row r="401" spans="1:21">
      <c r="A401" s="4">
        <v>1910</v>
      </c>
      <c r="B401" s="4" t="s">
        <v>1087</v>
      </c>
      <c r="C401" s="57" t="s">
        <v>3276</v>
      </c>
      <c r="D401" s="57"/>
      <c r="Q401" s="25" t="s">
        <v>90</v>
      </c>
      <c r="R401" s="25" t="s">
        <v>606</v>
      </c>
      <c r="S401" s="25" t="s">
        <v>1741</v>
      </c>
      <c r="T401" s="25" t="s">
        <v>1751</v>
      </c>
      <c r="U401" s="25" t="s">
        <v>1752</v>
      </c>
    </row>
    <row r="402" spans="1:21">
      <c r="A402" s="4">
        <v>1911</v>
      </c>
      <c r="B402" s="4" t="s">
        <v>1092</v>
      </c>
      <c r="C402" s="57" t="s">
        <v>3276</v>
      </c>
      <c r="D402" s="57"/>
      <c r="Q402" s="25" t="s">
        <v>90</v>
      </c>
      <c r="R402" s="25" t="s">
        <v>606</v>
      </c>
      <c r="S402" s="25" t="s">
        <v>1741</v>
      </c>
      <c r="T402" s="25" t="s">
        <v>241</v>
      </c>
      <c r="U402" s="25" t="s">
        <v>242</v>
      </c>
    </row>
    <row r="403" spans="1:21">
      <c r="A403" s="4">
        <v>1912</v>
      </c>
      <c r="B403" s="4" t="s">
        <v>1094</v>
      </c>
      <c r="C403" s="57" t="s">
        <v>3276</v>
      </c>
      <c r="D403" s="57"/>
      <c r="Q403" s="24" t="s">
        <v>90</v>
      </c>
      <c r="R403" s="24" t="s">
        <v>606</v>
      </c>
      <c r="S403" s="24" t="s">
        <v>1741</v>
      </c>
      <c r="T403" s="24" t="s">
        <v>1593</v>
      </c>
      <c r="U403" s="24" t="s">
        <v>1755</v>
      </c>
    </row>
    <row r="404" spans="1:21">
      <c r="A404" s="4">
        <v>1913</v>
      </c>
      <c r="B404" s="4" t="s">
        <v>1098</v>
      </c>
      <c r="C404" s="57" t="s">
        <v>3276</v>
      </c>
      <c r="D404" s="57"/>
      <c r="Q404" s="24" t="s">
        <v>90</v>
      </c>
      <c r="R404" s="24" t="s">
        <v>606</v>
      </c>
      <c r="S404" s="24" t="s">
        <v>1741</v>
      </c>
      <c r="T404" s="24" t="s">
        <v>1757</v>
      </c>
      <c r="U404" s="24" t="s">
        <v>1758</v>
      </c>
    </row>
    <row r="405" spans="1:21">
      <c r="A405" s="4">
        <v>1914</v>
      </c>
      <c r="B405" s="4" t="s">
        <v>1102</v>
      </c>
      <c r="C405" s="57" t="s">
        <v>3276</v>
      </c>
      <c r="D405" s="57"/>
      <c r="Q405" s="25" t="s">
        <v>90</v>
      </c>
      <c r="R405" s="25" t="s">
        <v>606</v>
      </c>
      <c r="S405" s="25" t="s">
        <v>1741</v>
      </c>
      <c r="T405" s="25" t="s">
        <v>1760</v>
      </c>
      <c r="U405" s="25" t="s">
        <v>1761</v>
      </c>
    </row>
    <row r="406" spans="1:21">
      <c r="A406" s="4">
        <v>1915</v>
      </c>
      <c r="B406" s="4" t="s">
        <v>1105</v>
      </c>
      <c r="C406" s="57" t="s">
        <v>3276</v>
      </c>
      <c r="D406" s="57"/>
      <c r="Q406" s="25" t="s">
        <v>90</v>
      </c>
      <c r="R406" s="25" t="s">
        <v>606</v>
      </c>
      <c r="S406" s="25" t="s">
        <v>1741</v>
      </c>
      <c r="T406" s="25" t="s">
        <v>1763</v>
      </c>
      <c r="U406" s="25" t="s">
        <v>1764</v>
      </c>
    </row>
    <row r="407" spans="1:21">
      <c r="A407" s="4">
        <v>1917</v>
      </c>
      <c r="B407" s="4" t="s">
        <v>1110</v>
      </c>
      <c r="C407" s="57" t="s">
        <v>3276</v>
      </c>
      <c r="D407" s="57"/>
      <c r="Q407" s="24" t="s">
        <v>90</v>
      </c>
      <c r="R407" s="24" t="s">
        <v>606</v>
      </c>
      <c r="S407" s="24" t="s">
        <v>1741</v>
      </c>
      <c r="T407" s="24" t="s">
        <v>1766</v>
      </c>
      <c r="U407" s="24" t="s">
        <v>1767</v>
      </c>
    </row>
    <row r="408" spans="1:21">
      <c r="A408" s="4">
        <v>1918</v>
      </c>
      <c r="B408" s="4" t="s">
        <v>1113</v>
      </c>
      <c r="C408" s="57" t="s">
        <v>3276</v>
      </c>
      <c r="D408" s="57"/>
      <c r="Q408" s="24" t="s">
        <v>90</v>
      </c>
      <c r="R408" s="24" t="s">
        <v>606</v>
      </c>
      <c r="S408" s="24" t="s">
        <v>1741</v>
      </c>
      <c r="T408" s="24" t="s">
        <v>551</v>
      </c>
      <c r="U408" s="24" t="s">
        <v>442</v>
      </c>
    </row>
    <row r="409" spans="1:21">
      <c r="A409" s="4">
        <v>1919</v>
      </c>
      <c r="B409" s="4" t="s">
        <v>1117</v>
      </c>
      <c r="C409" s="57" t="s">
        <v>3276</v>
      </c>
      <c r="D409" s="57"/>
      <c r="Q409" s="25" t="s">
        <v>90</v>
      </c>
      <c r="R409" s="25" t="s">
        <v>606</v>
      </c>
      <c r="S409" s="25" t="s">
        <v>1741</v>
      </c>
      <c r="T409" s="25" t="s">
        <v>1770</v>
      </c>
      <c r="U409" s="25" t="s">
        <v>1654</v>
      </c>
    </row>
    <row r="410" spans="1:21">
      <c r="A410" s="4">
        <v>1920</v>
      </c>
      <c r="B410" s="4" t="s">
        <v>1120</v>
      </c>
      <c r="C410" s="57" t="s">
        <v>3276</v>
      </c>
      <c r="D410" s="57"/>
      <c r="Q410" s="24" t="s">
        <v>90</v>
      </c>
      <c r="R410" s="24" t="s">
        <v>606</v>
      </c>
      <c r="S410" s="24" t="s">
        <v>1741</v>
      </c>
      <c r="T410" s="24" t="s">
        <v>252</v>
      </c>
      <c r="U410" s="24" t="s">
        <v>253</v>
      </c>
    </row>
    <row r="411" spans="1:21">
      <c r="A411" s="4">
        <v>1921</v>
      </c>
      <c r="B411" s="4" t="s">
        <v>1123</v>
      </c>
      <c r="C411" s="57" t="s">
        <v>3276</v>
      </c>
      <c r="D411" s="57"/>
      <c r="Q411" s="25" t="s">
        <v>90</v>
      </c>
      <c r="R411" s="25" t="s">
        <v>614</v>
      </c>
      <c r="S411" s="25" t="s">
        <v>1807</v>
      </c>
      <c r="T411" s="25" t="s">
        <v>1808</v>
      </c>
      <c r="U411" s="25" t="s">
        <v>1630</v>
      </c>
    </row>
    <row r="412" spans="1:21">
      <c r="A412" s="4">
        <v>1922</v>
      </c>
      <c r="B412" s="4" t="s">
        <v>1126</v>
      </c>
      <c r="C412" s="57" t="s">
        <v>3276</v>
      </c>
      <c r="D412" s="57"/>
      <c r="Q412" s="24" t="s">
        <v>90</v>
      </c>
      <c r="R412" s="24" t="s">
        <v>614</v>
      </c>
      <c r="S412" s="24" t="s">
        <v>1807</v>
      </c>
      <c r="T412" s="24" t="s">
        <v>1810</v>
      </c>
      <c r="U412" s="24" t="s">
        <v>1811</v>
      </c>
    </row>
    <row r="413" spans="1:21">
      <c r="A413" s="4">
        <v>1923</v>
      </c>
      <c r="B413" s="4" t="s">
        <v>1129</v>
      </c>
      <c r="C413" s="57" t="s">
        <v>3276</v>
      </c>
      <c r="D413" s="57"/>
      <c r="Q413" s="25" t="s">
        <v>90</v>
      </c>
      <c r="R413" s="25" t="s">
        <v>499</v>
      </c>
      <c r="S413" s="25" t="s">
        <v>1935</v>
      </c>
      <c r="T413" s="25" t="s">
        <v>1936</v>
      </c>
      <c r="U413" s="25" t="s">
        <v>1937</v>
      </c>
    </row>
    <row r="414" spans="1:21">
      <c r="A414" s="4">
        <v>1924</v>
      </c>
      <c r="B414" s="4" t="s">
        <v>1132</v>
      </c>
      <c r="C414" s="57" t="s">
        <v>3276</v>
      </c>
      <c r="D414" s="57"/>
      <c r="Q414" s="24" t="s">
        <v>90</v>
      </c>
      <c r="R414" s="24" t="s">
        <v>499</v>
      </c>
      <c r="S414" s="24" t="s">
        <v>1935</v>
      </c>
      <c r="T414" s="24" t="s">
        <v>1939</v>
      </c>
      <c r="U414" s="24" t="s">
        <v>1940</v>
      </c>
    </row>
    <row r="415" spans="1:21">
      <c r="A415" s="4">
        <v>1925</v>
      </c>
      <c r="B415" s="4" t="s">
        <v>3370</v>
      </c>
      <c r="C415" s="57" t="s">
        <v>3276</v>
      </c>
      <c r="D415" s="57"/>
      <c r="Q415" s="24" t="s">
        <v>130</v>
      </c>
      <c r="R415" s="24" t="s">
        <v>239</v>
      </c>
      <c r="S415" s="24" t="s">
        <v>240</v>
      </c>
      <c r="T415" s="24" t="s">
        <v>241</v>
      </c>
      <c r="U415" s="24" t="s">
        <v>242</v>
      </c>
    </row>
    <row r="416" spans="1:21">
      <c r="A416" s="4">
        <v>1926</v>
      </c>
      <c r="B416" s="4" t="s">
        <v>1137</v>
      </c>
      <c r="C416" s="57" t="s">
        <v>3276</v>
      </c>
      <c r="D416" s="57"/>
      <c r="Q416" s="24" t="s">
        <v>130</v>
      </c>
      <c r="R416" s="24" t="s">
        <v>239</v>
      </c>
      <c r="S416" s="24" t="s">
        <v>240</v>
      </c>
      <c r="T416" s="24" t="s">
        <v>245</v>
      </c>
      <c r="U416" s="24" t="s">
        <v>246</v>
      </c>
    </row>
    <row r="417" spans="1:21">
      <c r="A417" s="4" t="s">
        <v>3371</v>
      </c>
      <c r="B417" s="4" t="s">
        <v>1141</v>
      </c>
      <c r="C417" s="57" t="s">
        <v>3276</v>
      </c>
      <c r="D417" s="57"/>
      <c r="Q417" s="24" t="s">
        <v>130</v>
      </c>
      <c r="R417" s="24" t="s">
        <v>239</v>
      </c>
      <c r="S417" s="24" t="s">
        <v>240</v>
      </c>
      <c r="T417" s="24" t="s">
        <v>249</v>
      </c>
      <c r="U417" s="24" t="s">
        <v>220</v>
      </c>
    </row>
    <row r="418" spans="1:21">
      <c r="A418" s="4">
        <v>1928</v>
      </c>
      <c r="B418" s="4" t="s">
        <v>1145</v>
      </c>
      <c r="C418" s="57" t="s">
        <v>3276</v>
      </c>
      <c r="D418" s="57"/>
      <c r="Q418" s="25" t="s">
        <v>130</v>
      </c>
      <c r="R418" s="25" t="s">
        <v>239</v>
      </c>
      <c r="S418" s="25" t="s">
        <v>240</v>
      </c>
      <c r="T418" s="25" t="s">
        <v>252</v>
      </c>
      <c r="U418" s="25" t="s">
        <v>253</v>
      </c>
    </row>
    <row r="419" spans="1:21">
      <c r="A419" s="4">
        <v>1929</v>
      </c>
      <c r="B419" s="4" t="s">
        <v>2935</v>
      </c>
      <c r="C419" s="57" t="s">
        <v>3276</v>
      </c>
      <c r="D419" s="57"/>
      <c r="Q419" s="24" t="s">
        <v>130</v>
      </c>
      <c r="R419" s="24" t="s">
        <v>239</v>
      </c>
      <c r="S419" s="24" t="s">
        <v>240</v>
      </c>
      <c r="T419" s="24" t="s">
        <v>256</v>
      </c>
      <c r="U419" s="24" t="s">
        <v>257</v>
      </c>
    </row>
    <row r="420" spans="1:21">
      <c r="A420" s="4">
        <v>1930</v>
      </c>
      <c r="B420" s="4" t="s">
        <v>3372</v>
      </c>
      <c r="C420" s="57" t="s">
        <v>3276</v>
      </c>
      <c r="D420" s="57"/>
      <c r="Q420" s="24" t="s">
        <v>130</v>
      </c>
      <c r="R420" s="24" t="s">
        <v>504</v>
      </c>
      <c r="S420" s="24" t="s">
        <v>505</v>
      </c>
      <c r="T420" s="24" t="s">
        <v>506</v>
      </c>
      <c r="U420" s="24" t="s">
        <v>507</v>
      </c>
    </row>
    <row r="421" spans="1:21">
      <c r="A421" s="4">
        <v>1931</v>
      </c>
      <c r="B421" s="4" t="s">
        <v>2939</v>
      </c>
      <c r="C421" s="57" t="s">
        <v>3276</v>
      </c>
      <c r="D421" s="57"/>
      <c r="Q421" s="25" t="s">
        <v>130</v>
      </c>
      <c r="R421" s="25" t="s">
        <v>504</v>
      </c>
      <c r="S421" s="25" t="s">
        <v>505</v>
      </c>
      <c r="T421" s="25" t="s">
        <v>509</v>
      </c>
      <c r="U421" s="25" t="s">
        <v>507</v>
      </c>
    </row>
    <row r="422" spans="1:21">
      <c r="A422" s="4">
        <v>1932</v>
      </c>
      <c r="B422" s="4" t="s">
        <v>2943</v>
      </c>
      <c r="C422" s="57" t="s">
        <v>3276</v>
      </c>
      <c r="D422" s="57"/>
      <c r="Q422" s="24" t="s">
        <v>130</v>
      </c>
      <c r="R422" s="24" t="s">
        <v>504</v>
      </c>
      <c r="S422" s="24" t="s">
        <v>505</v>
      </c>
      <c r="T422" s="24" t="s">
        <v>511</v>
      </c>
      <c r="U422" s="24" t="s">
        <v>512</v>
      </c>
    </row>
    <row r="423" spans="1:21">
      <c r="A423" s="4">
        <v>1933</v>
      </c>
      <c r="B423" s="4" t="s">
        <v>2947</v>
      </c>
      <c r="C423" s="57" t="s">
        <v>3276</v>
      </c>
      <c r="D423" s="57"/>
      <c r="Q423" s="24" t="s">
        <v>130</v>
      </c>
      <c r="R423" s="24" t="s">
        <v>504</v>
      </c>
      <c r="S423" s="24" t="s">
        <v>505</v>
      </c>
      <c r="T423" s="24" t="s">
        <v>514</v>
      </c>
      <c r="U423" s="24" t="s">
        <v>515</v>
      </c>
    </row>
    <row r="424" spans="1:21">
      <c r="A424" s="4">
        <v>1934</v>
      </c>
      <c r="B424" s="4" t="s">
        <v>3373</v>
      </c>
      <c r="C424" s="57" t="s">
        <v>3276</v>
      </c>
      <c r="D424" s="57"/>
      <c r="Q424" s="24" t="s">
        <v>130</v>
      </c>
      <c r="R424" s="24" t="s">
        <v>504</v>
      </c>
      <c r="S424" s="24" t="s">
        <v>505</v>
      </c>
      <c r="T424" s="24" t="s">
        <v>517</v>
      </c>
      <c r="U424" s="24" t="s">
        <v>518</v>
      </c>
    </row>
    <row r="425" spans="1:21">
      <c r="A425" s="4">
        <v>1936</v>
      </c>
      <c r="B425" s="4" t="s">
        <v>3374</v>
      </c>
      <c r="C425" s="57" t="s">
        <v>3276</v>
      </c>
      <c r="D425" s="57"/>
      <c r="Q425" s="25" t="s">
        <v>130</v>
      </c>
      <c r="R425" s="25" t="s">
        <v>599</v>
      </c>
      <c r="S425" s="25" t="s">
        <v>600</v>
      </c>
      <c r="T425" s="25" t="s">
        <v>601</v>
      </c>
      <c r="U425" s="25" t="s">
        <v>602</v>
      </c>
    </row>
    <row r="426" spans="1:21">
      <c r="A426" s="4">
        <v>2003</v>
      </c>
      <c r="B426" s="4" t="s">
        <v>1149</v>
      </c>
      <c r="C426" s="57" t="s">
        <v>3276</v>
      </c>
      <c r="D426" s="57"/>
      <c r="Q426" s="25" t="s">
        <v>130</v>
      </c>
      <c r="R426" s="25" t="s">
        <v>599</v>
      </c>
      <c r="S426" s="25" t="s">
        <v>600</v>
      </c>
      <c r="T426" s="25" t="s">
        <v>604</v>
      </c>
      <c r="U426" s="25" t="s">
        <v>358</v>
      </c>
    </row>
    <row r="427" spans="1:21">
      <c r="A427" s="4">
        <v>2004</v>
      </c>
      <c r="B427" s="4" t="s">
        <v>1151</v>
      </c>
      <c r="C427" s="57" t="s">
        <v>3276</v>
      </c>
      <c r="D427" s="57"/>
      <c r="Q427" s="24" t="s">
        <v>130</v>
      </c>
      <c r="R427" s="24" t="s">
        <v>504</v>
      </c>
      <c r="S427" s="24" t="s">
        <v>672</v>
      </c>
      <c r="T427" s="24" t="s">
        <v>673</v>
      </c>
      <c r="U427" s="24" t="s">
        <v>674</v>
      </c>
    </row>
    <row r="428" spans="1:21">
      <c r="A428" s="4">
        <v>2005</v>
      </c>
      <c r="B428" s="4" t="s">
        <v>1154</v>
      </c>
      <c r="C428" s="57" t="s">
        <v>3276</v>
      </c>
      <c r="D428" s="57"/>
      <c r="Q428" s="25" t="s">
        <v>130</v>
      </c>
      <c r="R428" s="25" t="s">
        <v>504</v>
      </c>
      <c r="S428" s="25" t="s">
        <v>672</v>
      </c>
      <c r="T428" s="25" t="s">
        <v>676</v>
      </c>
      <c r="U428" s="25" t="s">
        <v>677</v>
      </c>
    </row>
    <row r="429" spans="1:21">
      <c r="A429" s="4">
        <v>2008</v>
      </c>
      <c r="B429" s="4" t="s">
        <v>1156</v>
      </c>
      <c r="C429" s="57" t="s">
        <v>3276</v>
      </c>
      <c r="D429" s="57"/>
      <c r="Q429" s="24" t="s">
        <v>130</v>
      </c>
      <c r="R429" s="24" t="s">
        <v>504</v>
      </c>
      <c r="S429" s="24" t="s">
        <v>672</v>
      </c>
      <c r="T429" s="24" t="s">
        <v>678</v>
      </c>
      <c r="U429" s="24" t="s">
        <v>257</v>
      </c>
    </row>
    <row r="430" spans="1:21">
      <c r="A430" s="4">
        <v>2009</v>
      </c>
      <c r="B430" s="4" t="s">
        <v>1159</v>
      </c>
      <c r="C430" s="57" t="s">
        <v>3276</v>
      </c>
      <c r="D430" s="57"/>
      <c r="Q430" s="25" t="s">
        <v>130</v>
      </c>
      <c r="R430" s="25" t="s">
        <v>504</v>
      </c>
      <c r="S430" s="25" t="s">
        <v>773</v>
      </c>
      <c r="T430" s="25" t="s">
        <v>774</v>
      </c>
      <c r="U430" s="25" t="s">
        <v>775</v>
      </c>
    </row>
    <row r="431" spans="1:21">
      <c r="A431" s="4">
        <v>2012</v>
      </c>
      <c r="B431" s="4" t="s">
        <v>3375</v>
      </c>
      <c r="C431" s="57" t="s">
        <v>3278</v>
      </c>
      <c r="D431" s="58">
        <v>43651</v>
      </c>
      <c r="Q431" s="25" t="s">
        <v>130</v>
      </c>
      <c r="R431" s="25" t="s">
        <v>504</v>
      </c>
      <c r="S431" s="25" t="s">
        <v>810</v>
      </c>
      <c r="T431" s="25" t="s">
        <v>811</v>
      </c>
      <c r="U431" s="25" t="s">
        <v>812</v>
      </c>
    </row>
    <row r="432" spans="1:21">
      <c r="A432" s="4">
        <v>2014</v>
      </c>
      <c r="B432" s="4" t="s">
        <v>1161</v>
      </c>
      <c r="C432" s="57" t="s">
        <v>3276</v>
      </c>
      <c r="D432" s="57"/>
      <c r="Q432" s="24" t="s">
        <v>130</v>
      </c>
      <c r="R432" s="24" t="s">
        <v>504</v>
      </c>
      <c r="S432" s="24" t="s">
        <v>830</v>
      </c>
      <c r="T432" s="24" t="s">
        <v>831</v>
      </c>
      <c r="U432" s="24" t="s">
        <v>832</v>
      </c>
    </row>
    <row r="433" spans="1:21">
      <c r="A433" s="4">
        <v>2016</v>
      </c>
      <c r="B433" s="4" t="s">
        <v>1162</v>
      </c>
      <c r="C433" s="57" t="s">
        <v>3276</v>
      </c>
      <c r="D433" s="57"/>
      <c r="Q433" s="25" t="s">
        <v>130</v>
      </c>
      <c r="R433" s="25" t="s">
        <v>504</v>
      </c>
      <c r="S433" s="25" t="s">
        <v>830</v>
      </c>
      <c r="T433" s="25" t="s">
        <v>834</v>
      </c>
      <c r="U433" s="25" t="s">
        <v>835</v>
      </c>
    </row>
    <row r="434" spans="1:21">
      <c r="A434" s="4">
        <v>2017</v>
      </c>
      <c r="B434" s="4" t="s">
        <v>3376</v>
      </c>
      <c r="C434" s="57" t="s">
        <v>3278</v>
      </c>
      <c r="D434" s="58">
        <v>41545</v>
      </c>
      <c r="Q434" s="25" t="s">
        <v>130</v>
      </c>
      <c r="R434" s="25" t="s">
        <v>504</v>
      </c>
      <c r="S434" s="25" t="s">
        <v>830</v>
      </c>
      <c r="T434" s="25" t="s">
        <v>837</v>
      </c>
      <c r="U434" s="25" t="s">
        <v>838</v>
      </c>
    </row>
    <row r="435" spans="1:21">
      <c r="A435" s="4">
        <v>2020</v>
      </c>
      <c r="B435" s="4" t="s">
        <v>1163</v>
      </c>
      <c r="C435" s="57" t="s">
        <v>3276</v>
      </c>
      <c r="D435" s="57"/>
      <c r="Q435" s="25" t="s">
        <v>130</v>
      </c>
      <c r="R435" s="25" t="s">
        <v>504</v>
      </c>
      <c r="S435" s="25" t="s">
        <v>935</v>
      </c>
      <c r="T435" s="25" t="s">
        <v>936</v>
      </c>
      <c r="U435" s="25" t="s">
        <v>937</v>
      </c>
    </row>
    <row r="436" spans="1:21">
      <c r="A436" s="4">
        <v>2026</v>
      </c>
      <c r="B436" s="4" t="s">
        <v>1165</v>
      </c>
      <c r="C436" s="57" t="s">
        <v>3276</v>
      </c>
      <c r="D436" s="57"/>
      <c r="Q436" s="25" t="s">
        <v>130</v>
      </c>
      <c r="R436" s="25" t="s">
        <v>504</v>
      </c>
      <c r="S436" s="25" t="s">
        <v>1034</v>
      </c>
      <c r="T436" s="25" t="s">
        <v>1035</v>
      </c>
      <c r="U436" s="25" t="s">
        <v>1036</v>
      </c>
    </row>
    <row r="437" spans="1:21">
      <c r="A437" s="4">
        <v>2039</v>
      </c>
      <c r="B437" s="4" t="s">
        <v>1167</v>
      </c>
      <c r="C437" s="57" t="s">
        <v>3276</v>
      </c>
      <c r="D437" s="57"/>
      <c r="Q437" s="25" t="s">
        <v>130</v>
      </c>
      <c r="R437" s="25" t="s">
        <v>504</v>
      </c>
      <c r="S437" s="25" t="s">
        <v>1034</v>
      </c>
      <c r="T437" s="25" t="s">
        <v>1038</v>
      </c>
      <c r="U437" s="25" t="s">
        <v>628</v>
      </c>
    </row>
    <row r="438" spans="1:21">
      <c r="A438" s="4">
        <v>2041</v>
      </c>
      <c r="B438" s="4" t="s">
        <v>1168</v>
      </c>
      <c r="C438" s="57" t="s">
        <v>3276</v>
      </c>
      <c r="D438" s="57"/>
      <c r="Q438" s="24" t="s">
        <v>130</v>
      </c>
      <c r="R438" s="24" t="s">
        <v>504</v>
      </c>
      <c r="S438" s="24" t="s">
        <v>1034</v>
      </c>
      <c r="T438" s="24" t="s">
        <v>1040</v>
      </c>
      <c r="U438" s="24" t="s">
        <v>1041</v>
      </c>
    </row>
    <row r="439" spans="1:21">
      <c r="A439" s="4">
        <v>2049</v>
      </c>
      <c r="B439" s="4" t="s">
        <v>1169</v>
      </c>
      <c r="C439" s="57" t="s">
        <v>3276</v>
      </c>
      <c r="D439" s="57"/>
      <c r="Q439" s="24" t="s">
        <v>130</v>
      </c>
      <c r="R439" s="24" t="s">
        <v>504</v>
      </c>
      <c r="S439" s="24" t="s">
        <v>1034</v>
      </c>
      <c r="T439" s="24" t="s">
        <v>1043</v>
      </c>
      <c r="U439" s="24" t="s">
        <v>1044</v>
      </c>
    </row>
    <row r="440" spans="1:21">
      <c r="A440" s="4">
        <v>2052</v>
      </c>
      <c r="B440" s="4" t="s">
        <v>1171</v>
      </c>
      <c r="C440" s="57" t="s">
        <v>3276</v>
      </c>
      <c r="D440" s="57"/>
      <c r="Q440" s="25" t="s">
        <v>130</v>
      </c>
      <c r="R440" s="25" t="s">
        <v>599</v>
      </c>
      <c r="S440" s="25" t="s">
        <v>1060</v>
      </c>
      <c r="T440" s="25" t="s">
        <v>1061</v>
      </c>
      <c r="U440" s="25" t="s">
        <v>242</v>
      </c>
    </row>
    <row r="441" spans="1:21">
      <c r="A441" s="4">
        <v>2055</v>
      </c>
      <c r="B441" s="4" t="s">
        <v>1174</v>
      </c>
      <c r="C441" s="57" t="s">
        <v>3276</v>
      </c>
      <c r="D441" s="57"/>
      <c r="Q441" s="25" t="s">
        <v>130</v>
      </c>
      <c r="R441" s="25" t="s">
        <v>599</v>
      </c>
      <c r="S441" s="25" t="s">
        <v>1060</v>
      </c>
      <c r="T441" s="25" t="s">
        <v>1063</v>
      </c>
      <c r="U441" s="25" t="s">
        <v>1064</v>
      </c>
    </row>
    <row r="442" spans="1:21">
      <c r="A442" s="4">
        <v>2059</v>
      </c>
      <c r="B442" s="4" t="s">
        <v>1178</v>
      </c>
      <c r="C442" s="57" t="s">
        <v>3276</v>
      </c>
      <c r="D442" s="57"/>
      <c r="Q442" s="24" t="s">
        <v>130</v>
      </c>
      <c r="R442" s="24" t="s">
        <v>599</v>
      </c>
      <c r="S442" s="24" t="s">
        <v>1060</v>
      </c>
      <c r="T442" s="24" t="s">
        <v>1066</v>
      </c>
      <c r="U442" s="24" t="s">
        <v>1067</v>
      </c>
    </row>
    <row r="443" spans="1:21">
      <c r="A443" s="4">
        <v>2060</v>
      </c>
      <c r="B443" s="4" t="s">
        <v>1180</v>
      </c>
      <c r="C443" s="57" t="s">
        <v>3276</v>
      </c>
      <c r="D443" s="57"/>
      <c r="Q443" s="25" t="s">
        <v>130</v>
      </c>
      <c r="R443" s="25" t="s">
        <v>599</v>
      </c>
      <c r="S443" s="25" t="s">
        <v>1060</v>
      </c>
      <c r="T443" s="25" t="s">
        <v>1069</v>
      </c>
      <c r="U443" s="25" t="s">
        <v>1070</v>
      </c>
    </row>
    <row r="444" spans="1:21">
      <c r="A444" s="4">
        <v>2085</v>
      </c>
      <c r="B444" s="4" t="s">
        <v>1183</v>
      </c>
      <c r="C444" s="57" t="s">
        <v>3276</v>
      </c>
      <c r="D444" s="57"/>
      <c r="Q444" s="24" t="s">
        <v>130</v>
      </c>
      <c r="R444" s="24" t="s">
        <v>599</v>
      </c>
      <c r="S444" s="24" t="s">
        <v>1060</v>
      </c>
      <c r="T444" s="24" t="s">
        <v>902</v>
      </c>
      <c r="U444" s="24" t="s">
        <v>442</v>
      </c>
    </row>
    <row r="445" spans="1:21">
      <c r="A445" s="4">
        <v>2086</v>
      </c>
      <c r="B445" s="4" t="s">
        <v>1186</v>
      </c>
      <c r="C445" s="57" t="s">
        <v>3276</v>
      </c>
      <c r="D445" s="57"/>
      <c r="Q445" s="25" t="s">
        <v>130</v>
      </c>
      <c r="R445" s="25" t="s">
        <v>599</v>
      </c>
      <c r="S445" s="25" t="s">
        <v>1060</v>
      </c>
      <c r="T445" s="25" t="s">
        <v>249</v>
      </c>
      <c r="U445" s="25" t="s">
        <v>220</v>
      </c>
    </row>
    <row r="446" spans="1:21">
      <c r="A446" s="4">
        <v>2087</v>
      </c>
      <c r="B446" s="4" t="s">
        <v>1189</v>
      </c>
      <c r="C446" s="57" t="s">
        <v>3276</v>
      </c>
      <c r="D446" s="57"/>
      <c r="Q446" s="25" t="s">
        <v>130</v>
      </c>
      <c r="R446" s="25" t="s">
        <v>599</v>
      </c>
      <c r="S446" s="25" t="s">
        <v>1060</v>
      </c>
      <c r="T446" s="25" t="s">
        <v>256</v>
      </c>
      <c r="U446" s="25" t="s">
        <v>257</v>
      </c>
    </row>
    <row r="447" spans="1:21">
      <c r="A447" s="4">
        <v>2101</v>
      </c>
      <c r="B447" s="4" t="s">
        <v>1190</v>
      </c>
      <c r="C447" s="57" t="s">
        <v>3276</v>
      </c>
      <c r="D447" s="57"/>
      <c r="Q447" s="24" t="s">
        <v>130</v>
      </c>
      <c r="R447" s="24" t="s">
        <v>504</v>
      </c>
      <c r="S447" s="24" t="s">
        <v>1142</v>
      </c>
      <c r="T447" s="24" t="s">
        <v>1143</v>
      </c>
      <c r="U447" s="24" t="s">
        <v>1144</v>
      </c>
    </row>
    <row r="448" spans="1:21">
      <c r="A448" s="4">
        <v>2102</v>
      </c>
      <c r="B448" s="4" t="s">
        <v>1191</v>
      </c>
      <c r="C448" s="57" t="s">
        <v>3276</v>
      </c>
      <c r="D448" s="57"/>
      <c r="Q448" s="24" t="s">
        <v>130</v>
      </c>
      <c r="R448" s="24" t="s">
        <v>1203</v>
      </c>
      <c r="S448" s="24" t="s">
        <v>1204</v>
      </c>
      <c r="T448" s="24" t="s">
        <v>1205</v>
      </c>
      <c r="U448" s="24" t="s">
        <v>1206</v>
      </c>
    </row>
    <row r="449" spans="1:21">
      <c r="A449" s="4">
        <v>2106</v>
      </c>
      <c r="B449" s="4" t="s">
        <v>3377</v>
      </c>
      <c r="C449" s="57" t="s">
        <v>3278</v>
      </c>
      <c r="D449" s="58">
        <v>43292</v>
      </c>
      <c r="Q449" s="25" t="s">
        <v>130</v>
      </c>
      <c r="R449" s="25" t="s">
        <v>1203</v>
      </c>
      <c r="S449" s="25" t="s">
        <v>1204</v>
      </c>
      <c r="T449" s="25" t="s">
        <v>1208</v>
      </c>
      <c r="U449" s="25" t="s">
        <v>1209</v>
      </c>
    </row>
    <row r="450" spans="1:21">
      <c r="A450" s="4">
        <v>2107</v>
      </c>
      <c r="B450" s="4" t="s">
        <v>3378</v>
      </c>
      <c r="C450" s="57" t="s">
        <v>3278</v>
      </c>
      <c r="D450" s="58">
        <v>43511</v>
      </c>
      <c r="Q450" s="24" t="s">
        <v>130</v>
      </c>
      <c r="R450" s="24" t="s">
        <v>1203</v>
      </c>
      <c r="S450" s="24" t="s">
        <v>1204</v>
      </c>
      <c r="T450" s="24" t="s">
        <v>1211</v>
      </c>
      <c r="U450" s="24" t="s">
        <v>1005</v>
      </c>
    </row>
    <row r="451" spans="1:21">
      <c r="A451" s="4">
        <v>2119</v>
      </c>
      <c r="B451" s="4" t="s">
        <v>3379</v>
      </c>
      <c r="C451" s="57" t="s">
        <v>3278</v>
      </c>
      <c r="D451" s="58">
        <v>41768</v>
      </c>
      <c r="Q451" s="24" t="s">
        <v>130</v>
      </c>
      <c r="R451" s="24" t="s">
        <v>239</v>
      </c>
      <c r="S451" s="24" t="s">
        <v>1223</v>
      </c>
      <c r="T451" s="24" t="s">
        <v>1224</v>
      </c>
      <c r="U451" s="24" t="s">
        <v>1225</v>
      </c>
    </row>
    <row r="452" spans="1:21">
      <c r="A452" s="4">
        <v>2128</v>
      </c>
      <c r="B452" s="4" t="s">
        <v>1194</v>
      </c>
      <c r="C452" s="57" t="s">
        <v>3276</v>
      </c>
      <c r="D452" s="57"/>
      <c r="Q452" s="25" t="s">
        <v>130</v>
      </c>
      <c r="R452" s="25" t="s">
        <v>239</v>
      </c>
      <c r="S452" s="25" t="s">
        <v>1223</v>
      </c>
      <c r="T452" s="25" t="s">
        <v>902</v>
      </c>
      <c r="U452" s="25" t="s">
        <v>442</v>
      </c>
    </row>
    <row r="453" spans="1:21">
      <c r="A453" s="4">
        <v>2134</v>
      </c>
      <c r="B453" s="4" t="s">
        <v>1197</v>
      </c>
      <c r="C453" s="57" t="s">
        <v>3276</v>
      </c>
      <c r="D453" s="57"/>
      <c r="Q453" s="25" t="s">
        <v>130</v>
      </c>
      <c r="R453" s="25" t="s">
        <v>1203</v>
      </c>
      <c r="S453" s="25" t="s">
        <v>1272</v>
      </c>
      <c r="T453" s="25" t="s">
        <v>1273</v>
      </c>
      <c r="U453" s="25" t="s">
        <v>1274</v>
      </c>
    </row>
    <row r="454" spans="1:21">
      <c r="A454" s="4">
        <v>2152</v>
      </c>
      <c r="B454" s="4" t="s">
        <v>1200</v>
      </c>
      <c r="C454" s="57" t="s">
        <v>3276</v>
      </c>
      <c r="D454" s="57"/>
      <c r="Q454" s="24" t="s">
        <v>130</v>
      </c>
      <c r="R454" s="24" t="s">
        <v>504</v>
      </c>
      <c r="S454" s="24" t="s">
        <v>1325</v>
      </c>
      <c r="T454" s="24" t="s">
        <v>1326</v>
      </c>
      <c r="U454" s="24" t="s">
        <v>1327</v>
      </c>
    </row>
    <row r="455" spans="1:21">
      <c r="A455" s="4">
        <v>2154</v>
      </c>
      <c r="B455" s="4" t="s">
        <v>1201</v>
      </c>
      <c r="C455" s="57" t="s">
        <v>3276</v>
      </c>
      <c r="D455" s="57"/>
      <c r="Q455" s="25" t="s">
        <v>130</v>
      </c>
      <c r="R455" s="25" t="s">
        <v>504</v>
      </c>
      <c r="S455" s="25" t="s">
        <v>1325</v>
      </c>
      <c r="T455" s="25" t="s">
        <v>1329</v>
      </c>
      <c r="U455" s="25" t="s">
        <v>1330</v>
      </c>
    </row>
    <row r="456" spans="1:21">
      <c r="A456" s="4">
        <v>2160</v>
      </c>
      <c r="B456" s="4" t="s">
        <v>3380</v>
      </c>
      <c r="C456" s="57" t="s">
        <v>3278</v>
      </c>
      <c r="D456" s="58">
        <v>43631</v>
      </c>
      <c r="Q456" s="25" t="s">
        <v>130</v>
      </c>
      <c r="R456" s="25" t="s">
        <v>504</v>
      </c>
      <c r="S456" s="25" t="s">
        <v>1325</v>
      </c>
      <c r="T456" s="25" t="s">
        <v>1332</v>
      </c>
      <c r="U456" s="25" t="s">
        <v>1005</v>
      </c>
    </row>
    <row r="457" spans="1:21">
      <c r="A457" s="4">
        <v>2164</v>
      </c>
      <c r="B457" s="4" t="s">
        <v>3381</v>
      </c>
      <c r="C457" s="57" t="s">
        <v>3278</v>
      </c>
      <c r="D457" s="58">
        <v>41478</v>
      </c>
      <c r="Q457" s="25" t="s">
        <v>130</v>
      </c>
      <c r="R457" s="25" t="s">
        <v>239</v>
      </c>
      <c r="S457" s="25" t="s">
        <v>1334</v>
      </c>
      <c r="T457" s="25" t="s">
        <v>1335</v>
      </c>
      <c r="U457" s="25" t="s">
        <v>1336</v>
      </c>
    </row>
    <row r="458" spans="1:21">
      <c r="A458" s="4">
        <v>2166</v>
      </c>
      <c r="B458" s="4" t="s">
        <v>1202</v>
      </c>
      <c r="C458" s="57" t="s">
        <v>3276</v>
      </c>
      <c r="D458" s="57"/>
      <c r="Q458" s="25" t="s">
        <v>130</v>
      </c>
      <c r="R458" s="25" t="s">
        <v>504</v>
      </c>
      <c r="S458" s="25" t="s">
        <v>1393</v>
      </c>
      <c r="T458" s="25" t="s">
        <v>569</v>
      </c>
      <c r="U458" s="25" t="s">
        <v>570</v>
      </c>
    </row>
    <row r="459" spans="1:21">
      <c r="A459" s="4">
        <v>2168</v>
      </c>
      <c r="B459" s="4" t="s">
        <v>3382</v>
      </c>
      <c r="C459" s="57" t="s">
        <v>3278</v>
      </c>
      <c r="D459" s="58">
        <v>40335</v>
      </c>
      <c r="Q459" s="24" t="s">
        <v>130</v>
      </c>
      <c r="R459" s="24" t="s">
        <v>504</v>
      </c>
      <c r="S459" s="24" t="s">
        <v>1393</v>
      </c>
      <c r="T459" s="24" t="s">
        <v>1395</v>
      </c>
      <c r="U459" s="24" t="s">
        <v>1396</v>
      </c>
    </row>
    <row r="460" spans="1:21">
      <c r="A460" s="4">
        <v>2171</v>
      </c>
      <c r="B460" s="4" t="s">
        <v>1207</v>
      </c>
      <c r="C460" s="57" t="s">
        <v>3276</v>
      </c>
      <c r="D460" s="57"/>
      <c r="Q460" s="24" t="s">
        <v>130</v>
      </c>
      <c r="R460" s="24" t="s">
        <v>504</v>
      </c>
      <c r="S460" s="24" t="s">
        <v>1430</v>
      </c>
      <c r="T460" s="24" t="s">
        <v>1431</v>
      </c>
      <c r="U460" s="24" t="s">
        <v>1432</v>
      </c>
    </row>
    <row r="461" spans="1:21">
      <c r="A461" s="4">
        <v>2172</v>
      </c>
      <c r="B461" s="4" t="s">
        <v>1210</v>
      </c>
      <c r="C461" s="57" t="s">
        <v>3276</v>
      </c>
      <c r="D461" s="57"/>
      <c r="Q461" s="25" t="s">
        <v>130</v>
      </c>
      <c r="R461" s="25" t="s">
        <v>504</v>
      </c>
      <c r="S461" s="25" t="s">
        <v>1459</v>
      </c>
      <c r="T461" s="25" t="s">
        <v>1460</v>
      </c>
      <c r="U461" s="25" t="s">
        <v>1461</v>
      </c>
    </row>
    <row r="462" spans="1:21">
      <c r="A462" s="4">
        <v>2193</v>
      </c>
      <c r="B462" s="4" t="s">
        <v>1212</v>
      </c>
      <c r="C462" s="57" t="s">
        <v>3276</v>
      </c>
      <c r="D462" s="57"/>
      <c r="Q462" s="25" t="s">
        <v>130</v>
      </c>
      <c r="R462" s="25" t="s">
        <v>504</v>
      </c>
      <c r="S462" s="25" t="s">
        <v>1459</v>
      </c>
      <c r="T462" s="25" t="s">
        <v>1463</v>
      </c>
      <c r="U462" s="25" t="s">
        <v>1464</v>
      </c>
    </row>
    <row r="463" spans="1:21">
      <c r="A463" s="4">
        <v>2196</v>
      </c>
      <c r="B463" s="4" t="s">
        <v>1216</v>
      </c>
      <c r="C463" s="57" t="s">
        <v>3276</v>
      </c>
      <c r="D463" s="57"/>
      <c r="Q463" s="25" t="s">
        <v>130</v>
      </c>
      <c r="R463" s="25" t="s">
        <v>504</v>
      </c>
      <c r="S463" s="25" t="s">
        <v>1466</v>
      </c>
      <c r="T463" s="25" t="s">
        <v>1467</v>
      </c>
      <c r="U463" s="25" t="s">
        <v>1468</v>
      </c>
    </row>
    <row r="464" spans="1:21">
      <c r="A464" s="4">
        <v>2220</v>
      </c>
      <c r="B464" s="4" t="s">
        <v>1217</v>
      </c>
      <c r="C464" s="57" t="s">
        <v>3276</v>
      </c>
      <c r="D464" s="57"/>
      <c r="Q464" s="25" t="s">
        <v>130</v>
      </c>
      <c r="R464" s="25" t="s">
        <v>599</v>
      </c>
      <c r="S464" s="25" t="s">
        <v>1661</v>
      </c>
      <c r="T464" s="25" t="s">
        <v>1662</v>
      </c>
      <c r="U464" s="25" t="s">
        <v>1663</v>
      </c>
    </row>
    <row r="465" spans="1:21">
      <c r="A465" s="4">
        <v>2224</v>
      </c>
      <c r="B465" s="4" t="s">
        <v>1218</v>
      </c>
      <c r="C465" s="57" t="s">
        <v>3276</v>
      </c>
      <c r="D465" s="57"/>
      <c r="Q465" s="25" t="s">
        <v>130</v>
      </c>
      <c r="R465" s="25" t="s">
        <v>599</v>
      </c>
      <c r="S465" s="25" t="s">
        <v>1661</v>
      </c>
      <c r="T465" s="25" t="s">
        <v>1665</v>
      </c>
      <c r="U465" s="25" t="s">
        <v>1666</v>
      </c>
    </row>
    <row r="466" spans="1:21">
      <c r="A466" s="4">
        <v>2225</v>
      </c>
      <c r="B466" s="4" t="s">
        <v>1219</v>
      </c>
      <c r="C466" s="57" t="s">
        <v>3276</v>
      </c>
      <c r="D466" s="57"/>
      <c r="Q466" s="25" t="s">
        <v>130</v>
      </c>
      <c r="R466" s="25" t="s">
        <v>599</v>
      </c>
      <c r="S466" s="25" t="s">
        <v>1661</v>
      </c>
      <c r="T466" s="25" t="s">
        <v>1668</v>
      </c>
      <c r="U466" s="25" t="s">
        <v>1669</v>
      </c>
    </row>
    <row r="467" spans="1:21">
      <c r="A467" s="4">
        <v>2229</v>
      </c>
      <c r="B467" s="4" t="s">
        <v>1221</v>
      </c>
      <c r="C467" s="57" t="s">
        <v>3276</v>
      </c>
      <c r="D467" s="57"/>
      <c r="Q467" s="25" t="s">
        <v>130</v>
      </c>
      <c r="R467" s="25" t="s">
        <v>1203</v>
      </c>
      <c r="S467" s="25" t="s">
        <v>1734</v>
      </c>
      <c r="T467" s="25" t="s">
        <v>1735</v>
      </c>
      <c r="U467" s="25" t="s">
        <v>1736</v>
      </c>
    </row>
    <row r="468" spans="1:21">
      <c r="A468" s="4">
        <v>2230</v>
      </c>
      <c r="B468" s="4" t="s">
        <v>3383</v>
      </c>
      <c r="C468" s="57" t="s">
        <v>3278</v>
      </c>
      <c r="D468" s="58">
        <v>41297</v>
      </c>
      <c r="Q468" s="24" t="s">
        <v>130</v>
      </c>
      <c r="R468" s="24" t="s">
        <v>1203</v>
      </c>
      <c r="S468" s="24" t="s">
        <v>1734</v>
      </c>
      <c r="T468" s="24" t="s">
        <v>1738</v>
      </c>
      <c r="U468" s="24" t="s">
        <v>220</v>
      </c>
    </row>
    <row r="469" spans="1:21">
      <c r="A469" s="4">
        <v>2233</v>
      </c>
      <c r="B469" s="4" t="s">
        <v>1222</v>
      </c>
      <c r="C469" s="57" t="s">
        <v>3276</v>
      </c>
      <c r="D469" s="57"/>
      <c r="Q469" s="24" t="s">
        <v>130</v>
      </c>
      <c r="R469" s="24" t="s">
        <v>1203</v>
      </c>
      <c r="S469" s="24" t="s">
        <v>1734</v>
      </c>
      <c r="T469" s="24" t="s">
        <v>448</v>
      </c>
      <c r="U469" s="24" t="s">
        <v>449</v>
      </c>
    </row>
    <row r="470" spans="1:21">
      <c r="A470" s="4">
        <v>2234</v>
      </c>
      <c r="B470" s="4" t="s">
        <v>1226</v>
      </c>
      <c r="C470" s="57" t="s">
        <v>3276</v>
      </c>
      <c r="D470" s="57"/>
      <c r="Q470" s="25" t="s">
        <v>145</v>
      </c>
      <c r="R470" s="25" t="s">
        <v>260</v>
      </c>
      <c r="S470" s="25" t="s">
        <v>261</v>
      </c>
      <c r="T470" s="25" t="s">
        <v>262</v>
      </c>
      <c r="U470" s="25" t="s">
        <v>263</v>
      </c>
    </row>
    <row r="471" spans="1:21">
      <c r="A471" s="4">
        <v>2235</v>
      </c>
      <c r="B471" s="4" t="s">
        <v>1227</v>
      </c>
      <c r="C471" s="57" t="s">
        <v>3276</v>
      </c>
      <c r="D471" s="57"/>
      <c r="Q471" s="25" t="s">
        <v>145</v>
      </c>
      <c r="R471" s="25" t="s">
        <v>260</v>
      </c>
      <c r="S471" s="25" t="s">
        <v>261</v>
      </c>
      <c r="T471" s="25" t="s">
        <v>266</v>
      </c>
      <c r="U471" s="25" t="s">
        <v>267</v>
      </c>
    </row>
    <row r="472" spans="1:21">
      <c r="A472" s="4">
        <v>2245</v>
      </c>
      <c r="B472" s="4" t="s">
        <v>3384</v>
      </c>
      <c r="C472" s="57" t="s">
        <v>3278</v>
      </c>
      <c r="D472" s="58">
        <v>41432</v>
      </c>
      <c r="Q472" s="24" t="s">
        <v>145</v>
      </c>
      <c r="R472" s="24" t="s">
        <v>414</v>
      </c>
      <c r="S472" s="24" t="s">
        <v>415</v>
      </c>
      <c r="T472" s="24" t="s">
        <v>241</v>
      </c>
      <c r="U472" s="24" t="s">
        <v>242</v>
      </c>
    </row>
    <row r="473" spans="1:21">
      <c r="A473" s="4">
        <v>2257</v>
      </c>
      <c r="B473" s="4" t="s">
        <v>1231</v>
      </c>
      <c r="C473" s="57" t="s">
        <v>3276</v>
      </c>
      <c r="D473" s="57"/>
      <c r="Q473" s="24" t="s">
        <v>145</v>
      </c>
      <c r="R473" s="24" t="s">
        <v>414</v>
      </c>
      <c r="S473" s="24" t="s">
        <v>415</v>
      </c>
      <c r="T473" s="24" t="s">
        <v>417</v>
      </c>
      <c r="U473" s="24" t="s">
        <v>418</v>
      </c>
    </row>
    <row r="474" spans="1:21">
      <c r="A474" s="4">
        <v>2271</v>
      </c>
      <c r="B474" s="4" t="s">
        <v>1233</v>
      </c>
      <c r="C474" s="57" t="s">
        <v>3276</v>
      </c>
      <c r="D474" s="57"/>
      <c r="Q474" s="25" t="s">
        <v>145</v>
      </c>
      <c r="R474" s="25" t="s">
        <v>414</v>
      </c>
      <c r="S474" s="25" t="s">
        <v>415</v>
      </c>
      <c r="T474" s="25" t="s">
        <v>420</v>
      </c>
      <c r="U474" s="25" t="s">
        <v>421</v>
      </c>
    </row>
    <row r="475" spans="1:21">
      <c r="A475" s="4">
        <v>2273</v>
      </c>
      <c r="B475" s="4" t="s">
        <v>1238</v>
      </c>
      <c r="C475" s="57" t="s">
        <v>3276</v>
      </c>
      <c r="D475" s="57"/>
      <c r="Q475" s="24" t="s">
        <v>145</v>
      </c>
      <c r="R475" s="24" t="s">
        <v>414</v>
      </c>
      <c r="S475" s="24" t="s">
        <v>415</v>
      </c>
      <c r="T475" s="24" t="s">
        <v>423</v>
      </c>
      <c r="U475" s="24" t="s">
        <v>424</v>
      </c>
    </row>
    <row r="476" spans="1:21">
      <c r="A476" s="4">
        <v>2277</v>
      </c>
      <c r="B476" s="4" t="s">
        <v>3385</v>
      </c>
      <c r="C476" s="57" t="s">
        <v>3278</v>
      </c>
      <c r="D476" s="58">
        <v>43874</v>
      </c>
      <c r="Q476" s="25" t="s">
        <v>145</v>
      </c>
      <c r="R476" s="25" t="s">
        <v>414</v>
      </c>
      <c r="S476" s="25" t="s">
        <v>415</v>
      </c>
      <c r="T476" s="25" t="s">
        <v>426</v>
      </c>
      <c r="U476" s="25" t="s">
        <v>427</v>
      </c>
    </row>
    <row r="477" spans="1:21">
      <c r="A477" s="4">
        <v>2284</v>
      </c>
      <c r="B477" s="4" t="s">
        <v>1241</v>
      </c>
      <c r="C477" s="57" t="s">
        <v>3276</v>
      </c>
      <c r="D477" s="57"/>
      <c r="Q477" s="25" t="s">
        <v>145</v>
      </c>
      <c r="R477" s="25" t="s">
        <v>414</v>
      </c>
      <c r="S477" s="25" t="s">
        <v>415</v>
      </c>
      <c r="T477" s="25" t="s">
        <v>429</v>
      </c>
      <c r="U477" s="25" t="s">
        <v>430</v>
      </c>
    </row>
    <row r="478" spans="1:21">
      <c r="A478" s="4">
        <v>2285</v>
      </c>
      <c r="B478" s="4" t="s">
        <v>1244</v>
      </c>
      <c r="C478" s="57" t="s">
        <v>3276</v>
      </c>
      <c r="D478" s="57"/>
      <c r="Q478" s="25" t="s">
        <v>145</v>
      </c>
      <c r="R478" s="25" t="s">
        <v>414</v>
      </c>
      <c r="S478" s="25" t="s">
        <v>415</v>
      </c>
      <c r="T478" s="25" t="s">
        <v>432</v>
      </c>
      <c r="U478" s="25" t="s">
        <v>433</v>
      </c>
    </row>
    <row r="479" spans="1:21">
      <c r="A479" s="4">
        <v>2286</v>
      </c>
      <c r="B479" s="4" t="s">
        <v>1246</v>
      </c>
      <c r="C479" s="57" t="s">
        <v>3278</v>
      </c>
      <c r="D479" s="58">
        <v>44440</v>
      </c>
      <c r="Q479" s="25" t="s">
        <v>145</v>
      </c>
      <c r="R479" s="25" t="s">
        <v>414</v>
      </c>
      <c r="S479" s="25" t="s">
        <v>415</v>
      </c>
      <c r="T479" s="25" t="s">
        <v>435</v>
      </c>
      <c r="U479" s="25" t="s">
        <v>436</v>
      </c>
    </row>
    <row r="480" spans="1:21">
      <c r="A480" s="4">
        <v>2287</v>
      </c>
      <c r="B480" s="4" t="s">
        <v>1247</v>
      </c>
      <c r="C480" s="57" t="s">
        <v>3276</v>
      </c>
      <c r="D480" s="57"/>
      <c r="Q480" s="24" t="s">
        <v>145</v>
      </c>
      <c r="R480" s="24" t="s">
        <v>414</v>
      </c>
      <c r="S480" s="24" t="s">
        <v>415</v>
      </c>
      <c r="T480" s="24" t="s">
        <v>438</v>
      </c>
      <c r="U480" s="24" t="s">
        <v>439</v>
      </c>
    </row>
    <row r="481" spans="1:21">
      <c r="A481" s="4">
        <v>2289</v>
      </c>
      <c r="B481" s="4" t="s">
        <v>1248</v>
      </c>
      <c r="C481" s="57" t="s">
        <v>3276</v>
      </c>
      <c r="D481" s="57"/>
      <c r="Q481" s="25" t="s">
        <v>145</v>
      </c>
      <c r="R481" s="25" t="s">
        <v>414</v>
      </c>
      <c r="S481" s="25" t="s">
        <v>415</v>
      </c>
      <c r="T481" s="25" t="s">
        <v>441</v>
      </c>
      <c r="U481" s="25" t="s">
        <v>442</v>
      </c>
    </row>
    <row r="482" spans="1:21">
      <c r="A482" s="4">
        <v>2290</v>
      </c>
      <c r="B482" s="4" t="s">
        <v>1251</v>
      </c>
      <c r="C482" s="57" t="s">
        <v>3276</v>
      </c>
      <c r="D482" s="57"/>
      <c r="Q482" s="25" t="s">
        <v>145</v>
      </c>
      <c r="R482" s="25" t="s">
        <v>414</v>
      </c>
      <c r="S482" s="25" t="s">
        <v>415</v>
      </c>
      <c r="T482" s="25" t="s">
        <v>444</v>
      </c>
      <c r="U482" s="25" t="s">
        <v>220</v>
      </c>
    </row>
    <row r="483" spans="1:21">
      <c r="A483" s="4">
        <v>2291</v>
      </c>
      <c r="B483" s="4" t="s">
        <v>1233</v>
      </c>
      <c r="C483" s="57" t="s">
        <v>3278</v>
      </c>
      <c r="D483" s="58">
        <v>41482</v>
      </c>
      <c r="Q483" s="25" t="s">
        <v>145</v>
      </c>
      <c r="R483" s="25" t="s">
        <v>414</v>
      </c>
      <c r="S483" s="25" t="s">
        <v>415</v>
      </c>
      <c r="T483" s="25" t="s">
        <v>266</v>
      </c>
      <c r="U483" s="25" t="s">
        <v>267</v>
      </c>
    </row>
    <row r="484" spans="1:21">
      <c r="A484" s="4">
        <v>2292</v>
      </c>
      <c r="B484" s="4" t="s">
        <v>1255</v>
      </c>
      <c r="C484" s="57" t="s">
        <v>3276</v>
      </c>
      <c r="D484" s="57"/>
      <c r="Q484" s="24" t="s">
        <v>145</v>
      </c>
      <c r="R484" s="24" t="s">
        <v>414</v>
      </c>
      <c r="S484" s="24" t="s">
        <v>415</v>
      </c>
      <c r="T484" s="24" t="s">
        <v>252</v>
      </c>
      <c r="U484" s="24" t="s">
        <v>253</v>
      </c>
    </row>
    <row r="485" spans="1:21">
      <c r="A485" s="4">
        <v>2298</v>
      </c>
      <c r="B485" s="4" t="s">
        <v>1258</v>
      </c>
      <c r="C485" s="57" t="s">
        <v>3276</v>
      </c>
      <c r="D485" s="57"/>
      <c r="Q485" s="25" t="s">
        <v>145</v>
      </c>
      <c r="R485" s="25" t="s">
        <v>414</v>
      </c>
      <c r="S485" s="25" t="s">
        <v>415</v>
      </c>
      <c r="T485" s="25" t="s">
        <v>448</v>
      </c>
      <c r="U485" s="25" t="s">
        <v>449</v>
      </c>
    </row>
    <row r="486" spans="1:21">
      <c r="A486" s="4">
        <v>2303</v>
      </c>
      <c r="B486" s="4" t="s">
        <v>1261</v>
      </c>
      <c r="C486" s="57" t="s">
        <v>3276</v>
      </c>
      <c r="D486" s="57"/>
      <c r="Q486" s="25" t="s">
        <v>145</v>
      </c>
      <c r="R486" s="25" t="s">
        <v>414</v>
      </c>
      <c r="S486" s="25" t="s">
        <v>415</v>
      </c>
      <c r="T486" s="25" t="s">
        <v>256</v>
      </c>
      <c r="U486" s="25" t="s">
        <v>257</v>
      </c>
    </row>
    <row r="487" spans="1:21">
      <c r="A487" s="4">
        <v>2304</v>
      </c>
      <c r="B487" s="4" t="s">
        <v>1264</v>
      </c>
      <c r="C487" s="57" t="s">
        <v>3276</v>
      </c>
      <c r="D487" s="57"/>
      <c r="Q487" s="24" t="s">
        <v>145</v>
      </c>
      <c r="R487" s="24" t="s">
        <v>467</v>
      </c>
      <c r="S487" s="24" t="s">
        <v>468</v>
      </c>
      <c r="T487" s="24" t="s">
        <v>469</v>
      </c>
      <c r="U487" s="24" t="s">
        <v>470</v>
      </c>
    </row>
    <row r="488" spans="1:21">
      <c r="A488" s="4">
        <v>2305</v>
      </c>
      <c r="B488" s="4" t="s">
        <v>3386</v>
      </c>
      <c r="C488" s="57" t="s">
        <v>3278</v>
      </c>
      <c r="D488" s="58">
        <v>41124</v>
      </c>
      <c r="Q488" s="24" t="s">
        <v>145</v>
      </c>
      <c r="R488" s="24" t="s">
        <v>467</v>
      </c>
      <c r="S488" s="24" t="s">
        <v>468</v>
      </c>
      <c r="T488" s="24" t="s">
        <v>472</v>
      </c>
      <c r="U488" s="24" t="s">
        <v>473</v>
      </c>
    </row>
    <row r="489" spans="1:21">
      <c r="A489" s="4">
        <v>2308</v>
      </c>
      <c r="B489" s="4" t="s">
        <v>2103</v>
      </c>
      <c r="C489" s="57" t="s">
        <v>3278</v>
      </c>
      <c r="D489" s="58">
        <v>42255</v>
      </c>
      <c r="Q489" s="24" t="s">
        <v>145</v>
      </c>
      <c r="R489" s="24" t="s">
        <v>467</v>
      </c>
      <c r="S489" s="24" t="s">
        <v>479</v>
      </c>
      <c r="T489" s="24" t="s">
        <v>480</v>
      </c>
      <c r="U489" s="24" t="s">
        <v>481</v>
      </c>
    </row>
    <row r="490" spans="1:21">
      <c r="A490" s="4">
        <v>2309</v>
      </c>
      <c r="B490" s="4" t="s">
        <v>3387</v>
      </c>
      <c r="C490" s="57" t="s">
        <v>3278</v>
      </c>
      <c r="D490" s="58">
        <v>40436</v>
      </c>
      <c r="Q490" s="24" t="s">
        <v>145</v>
      </c>
      <c r="R490" s="24" t="s">
        <v>467</v>
      </c>
      <c r="S490" s="24" t="s">
        <v>479</v>
      </c>
      <c r="T490" s="24" t="s">
        <v>483</v>
      </c>
      <c r="U490" s="24" t="s">
        <v>484</v>
      </c>
    </row>
    <row r="491" spans="1:21">
      <c r="A491" s="4">
        <v>2310</v>
      </c>
      <c r="B491" s="4" t="s">
        <v>1268</v>
      </c>
      <c r="C491" s="57" t="s">
        <v>3276</v>
      </c>
      <c r="D491" s="57"/>
      <c r="Q491" s="25" t="s">
        <v>145</v>
      </c>
      <c r="R491" s="25" t="s">
        <v>467</v>
      </c>
      <c r="S491" s="25" t="s">
        <v>479</v>
      </c>
      <c r="T491" s="25" t="s">
        <v>486</v>
      </c>
      <c r="U491" s="25" t="s">
        <v>487</v>
      </c>
    </row>
    <row r="492" spans="1:21">
      <c r="A492" s="4">
        <v>2312</v>
      </c>
      <c r="B492" s="4" t="s">
        <v>3388</v>
      </c>
      <c r="C492" s="57" t="s">
        <v>3278</v>
      </c>
      <c r="D492" s="58">
        <v>43320</v>
      </c>
      <c r="Q492" s="25" t="s">
        <v>145</v>
      </c>
      <c r="R492" s="25" t="s">
        <v>467</v>
      </c>
      <c r="S492" s="25" t="s">
        <v>479</v>
      </c>
      <c r="T492" s="25" t="s">
        <v>489</v>
      </c>
      <c r="U492" s="25" t="s">
        <v>267</v>
      </c>
    </row>
    <row r="493" spans="1:21">
      <c r="A493" s="4">
        <v>2324</v>
      </c>
      <c r="B493" s="4" t="s">
        <v>1271</v>
      </c>
      <c r="C493" s="57" t="s">
        <v>3276</v>
      </c>
      <c r="D493" s="57"/>
      <c r="Q493" s="25" t="s">
        <v>145</v>
      </c>
      <c r="R493" s="25" t="s">
        <v>414</v>
      </c>
      <c r="S493" s="25" t="s">
        <v>494</v>
      </c>
      <c r="T493" s="25" t="s">
        <v>495</v>
      </c>
      <c r="U493" s="25" t="s">
        <v>496</v>
      </c>
    </row>
    <row r="494" spans="1:21">
      <c r="A494" s="4">
        <v>2328</v>
      </c>
      <c r="B494" s="4" t="s">
        <v>1275</v>
      </c>
      <c r="C494" s="57" t="s">
        <v>3276</v>
      </c>
      <c r="D494" s="57"/>
      <c r="Q494" s="24" t="s">
        <v>145</v>
      </c>
      <c r="R494" s="24" t="s">
        <v>414</v>
      </c>
      <c r="S494" s="24" t="s">
        <v>494</v>
      </c>
      <c r="T494" s="24" t="s">
        <v>266</v>
      </c>
      <c r="U494" s="24" t="s">
        <v>267</v>
      </c>
    </row>
    <row r="495" spans="1:21">
      <c r="A495" s="4">
        <v>2329</v>
      </c>
      <c r="B495" s="4" t="s">
        <v>1279</v>
      </c>
      <c r="C495" s="57" t="s">
        <v>3276</v>
      </c>
      <c r="D495" s="57"/>
      <c r="Q495" s="24" t="s">
        <v>145</v>
      </c>
      <c r="R495" s="24" t="s">
        <v>260</v>
      </c>
      <c r="S495" s="24" t="s">
        <v>652</v>
      </c>
      <c r="T495" s="24" t="s">
        <v>653</v>
      </c>
      <c r="U495" s="24" t="s">
        <v>654</v>
      </c>
    </row>
    <row r="496" spans="1:21">
      <c r="A496" s="4">
        <v>2330</v>
      </c>
      <c r="B496" s="4" t="s">
        <v>1281</v>
      </c>
      <c r="C496" s="57" t="s">
        <v>3276</v>
      </c>
      <c r="D496" s="57"/>
      <c r="Q496" s="24" t="s">
        <v>145</v>
      </c>
      <c r="R496" s="24" t="s">
        <v>260</v>
      </c>
      <c r="S496" s="24" t="s">
        <v>652</v>
      </c>
      <c r="T496" s="24" t="s">
        <v>656</v>
      </c>
      <c r="U496" s="24" t="s">
        <v>657</v>
      </c>
    </row>
    <row r="497" spans="1:21">
      <c r="A497" s="4">
        <v>2331</v>
      </c>
      <c r="B497" s="4" t="s">
        <v>1284</v>
      </c>
      <c r="C497" s="57" t="s">
        <v>3276</v>
      </c>
      <c r="D497" s="57"/>
      <c r="Q497" s="24" t="s">
        <v>145</v>
      </c>
      <c r="R497" s="24" t="s">
        <v>260</v>
      </c>
      <c r="S497" s="24" t="s">
        <v>652</v>
      </c>
      <c r="T497" s="24" t="s">
        <v>659</v>
      </c>
      <c r="U497" s="24" t="s">
        <v>660</v>
      </c>
    </row>
    <row r="498" spans="1:21">
      <c r="A498" s="4">
        <v>2332</v>
      </c>
      <c r="B498" s="4" t="s">
        <v>1286</v>
      </c>
      <c r="C498" s="57" t="s">
        <v>3276</v>
      </c>
      <c r="D498" s="57"/>
      <c r="Q498" s="24" t="s">
        <v>145</v>
      </c>
      <c r="R498" s="24" t="s">
        <v>260</v>
      </c>
      <c r="S498" s="24" t="s">
        <v>652</v>
      </c>
      <c r="T498" s="24" t="s">
        <v>266</v>
      </c>
      <c r="U498" s="24" t="s">
        <v>267</v>
      </c>
    </row>
    <row r="499" spans="1:21">
      <c r="A499" s="4">
        <v>2339</v>
      </c>
      <c r="B499" s="4" t="s">
        <v>1288</v>
      </c>
      <c r="C499" s="57" t="s">
        <v>3276</v>
      </c>
      <c r="D499" s="57"/>
      <c r="Q499" s="24" t="s">
        <v>145</v>
      </c>
      <c r="R499" s="24" t="s">
        <v>467</v>
      </c>
      <c r="S499" s="24" t="s">
        <v>1138</v>
      </c>
      <c r="T499" s="24" t="s">
        <v>1139</v>
      </c>
      <c r="U499" s="24" t="s">
        <v>1140</v>
      </c>
    </row>
    <row r="500" spans="1:21">
      <c r="A500" s="4">
        <v>2340</v>
      </c>
      <c r="B500" s="4" t="s">
        <v>1292</v>
      </c>
      <c r="C500" s="57" t="s">
        <v>3276</v>
      </c>
      <c r="D500" s="57"/>
      <c r="Q500" s="24" t="s">
        <v>145</v>
      </c>
      <c r="R500" s="24" t="s">
        <v>260</v>
      </c>
      <c r="S500" s="24" t="s">
        <v>1265</v>
      </c>
      <c r="T500" s="24" t="s">
        <v>1266</v>
      </c>
      <c r="U500" s="24" t="s">
        <v>1267</v>
      </c>
    </row>
    <row r="501" spans="1:21">
      <c r="A501" s="4">
        <v>2341</v>
      </c>
      <c r="B501" s="4" t="s">
        <v>1296</v>
      </c>
      <c r="C501" s="57" t="s">
        <v>3276</v>
      </c>
      <c r="D501" s="57"/>
      <c r="Q501" s="24" t="s">
        <v>145</v>
      </c>
      <c r="R501" s="24" t="s">
        <v>414</v>
      </c>
      <c r="S501" s="24" t="s">
        <v>1293</v>
      </c>
      <c r="T501" s="24" t="s">
        <v>1294</v>
      </c>
      <c r="U501" s="24" t="s">
        <v>1295</v>
      </c>
    </row>
    <row r="502" spans="1:21">
      <c r="A502" s="4">
        <v>2342</v>
      </c>
      <c r="B502" s="4" t="s">
        <v>1299</v>
      </c>
      <c r="C502" s="57" t="s">
        <v>3276</v>
      </c>
      <c r="D502" s="57"/>
      <c r="Q502" s="24" t="s">
        <v>145</v>
      </c>
      <c r="R502" s="24" t="s">
        <v>414</v>
      </c>
      <c r="S502" s="24" t="s">
        <v>1293</v>
      </c>
      <c r="T502" s="24" t="s">
        <v>1297</v>
      </c>
      <c r="U502" s="24" t="s">
        <v>1298</v>
      </c>
    </row>
    <row r="503" spans="1:21">
      <c r="A503" s="4">
        <v>2343</v>
      </c>
      <c r="B503" s="4" t="s">
        <v>1302</v>
      </c>
      <c r="C503" s="57" t="s">
        <v>3276</v>
      </c>
      <c r="D503" s="57"/>
      <c r="Q503" s="24" t="s">
        <v>145</v>
      </c>
      <c r="R503" s="24" t="s">
        <v>414</v>
      </c>
      <c r="S503" s="24" t="s">
        <v>1293</v>
      </c>
      <c r="T503" s="24" t="s">
        <v>1300</v>
      </c>
      <c r="U503" s="24" t="s">
        <v>1301</v>
      </c>
    </row>
    <row r="504" spans="1:21">
      <c r="A504" s="4">
        <v>2344</v>
      </c>
      <c r="B504" s="4" t="s">
        <v>1306</v>
      </c>
      <c r="C504" s="57" t="s">
        <v>3276</v>
      </c>
      <c r="D504" s="57"/>
      <c r="Q504" s="25" t="s">
        <v>145</v>
      </c>
      <c r="R504" s="25" t="s">
        <v>414</v>
      </c>
      <c r="S504" s="25" t="s">
        <v>1309</v>
      </c>
      <c r="T504" s="25" t="s">
        <v>1310</v>
      </c>
      <c r="U504" s="25" t="s">
        <v>1311</v>
      </c>
    </row>
    <row r="505" spans="1:21">
      <c r="A505" s="4">
        <v>2346</v>
      </c>
      <c r="B505" s="4" t="s">
        <v>1308</v>
      </c>
      <c r="C505" s="57" t="s">
        <v>3276</v>
      </c>
      <c r="D505" s="57"/>
      <c r="Q505" s="24" t="s">
        <v>145</v>
      </c>
      <c r="R505" s="24" t="s">
        <v>260</v>
      </c>
      <c r="S505" s="24" t="s">
        <v>1398</v>
      </c>
      <c r="T505" s="24" t="s">
        <v>1399</v>
      </c>
      <c r="U505" s="24" t="s">
        <v>1400</v>
      </c>
    </row>
    <row r="506" spans="1:21">
      <c r="A506" s="4">
        <v>2351</v>
      </c>
      <c r="B506" s="4" t="s">
        <v>1312</v>
      </c>
      <c r="C506" s="57" t="s">
        <v>3276</v>
      </c>
      <c r="D506" s="57"/>
      <c r="Q506" s="24" t="s">
        <v>145</v>
      </c>
      <c r="R506" s="24" t="s">
        <v>260</v>
      </c>
      <c r="S506" s="24" t="s">
        <v>1398</v>
      </c>
      <c r="T506" s="24" t="s">
        <v>1402</v>
      </c>
      <c r="U506" s="24" t="s">
        <v>1403</v>
      </c>
    </row>
    <row r="507" spans="1:21">
      <c r="A507" s="4">
        <v>2354</v>
      </c>
      <c r="B507" s="4" t="s">
        <v>1317</v>
      </c>
      <c r="C507" s="57" t="s">
        <v>3276</v>
      </c>
      <c r="D507" s="57"/>
      <c r="Q507" s="25" t="s">
        <v>145</v>
      </c>
      <c r="R507" s="25" t="s">
        <v>260</v>
      </c>
      <c r="S507" s="25" t="s">
        <v>1398</v>
      </c>
      <c r="T507" s="25" t="s">
        <v>266</v>
      </c>
      <c r="U507" s="25" t="s">
        <v>267</v>
      </c>
    </row>
    <row r="508" spans="1:21">
      <c r="A508" s="4">
        <v>2357</v>
      </c>
      <c r="B508" s="4" t="s">
        <v>1320</v>
      </c>
      <c r="C508" s="57" t="s">
        <v>3276</v>
      </c>
      <c r="D508" s="57"/>
      <c r="Q508" s="24" t="s">
        <v>145</v>
      </c>
      <c r="R508" s="24" t="s">
        <v>467</v>
      </c>
      <c r="S508" s="24" t="s">
        <v>1434</v>
      </c>
      <c r="T508" s="24" t="s">
        <v>266</v>
      </c>
      <c r="U508" s="24" t="s">
        <v>267</v>
      </c>
    </row>
    <row r="509" spans="1:21">
      <c r="A509" s="4">
        <v>2359</v>
      </c>
      <c r="B509" s="4" t="s">
        <v>1324</v>
      </c>
      <c r="C509" s="57" t="s">
        <v>3276</v>
      </c>
      <c r="D509" s="57"/>
      <c r="Q509" s="25" t="s">
        <v>145</v>
      </c>
      <c r="R509" s="25" t="s">
        <v>467</v>
      </c>
      <c r="S509" s="25" t="s">
        <v>1434</v>
      </c>
      <c r="T509" s="25" t="s">
        <v>1436</v>
      </c>
      <c r="U509" s="25" t="s">
        <v>1437</v>
      </c>
    </row>
    <row r="510" spans="1:21">
      <c r="A510" s="4">
        <v>2360</v>
      </c>
      <c r="B510" s="4" t="s">
        <v>1328</v>
      </c>
      <c r="C510" s="57" t="s">
        <v>3276</v>
      </c>
      <c r="D510" s="57"/>
      <c r="Q510" s="24" t="s">
        <v>145</v>
      </c>
      <c r="R510" s="24" t="s">
        <v>467</v>
      </c>
      <c r="S510" s="24" t="s">
        <v>1583</v>
      </c>
      <c r="T510" s="24" t="s">
        <v>1584</v>
      </c>
      <c r="U510" s="24" t="s">
        <v>1585</v>
      </c>
    </row>
    <row r="511" spans="1:21">
      <c r="A511" s="4">
        <v>2361</v>
      </c>
      <c r="B511" s="4" t="s">
        <v>1331</v>
      </c>
      <c r="C511" s="57" t="s">
        <v>3276</v>
      </c>
      <c r="D511" s="57"/>
      <c r="Q511" s="25" t="s">
        <v>145</v>
      </c>
      <c r="R511" s="25" t="s">
        <v>467</v>
      </c>
      <c r="S511" s="25" t="s">
        <v>1583</v>
      </c>
      <c r="T511" s="25" t="s">
        <v>1587</v>
      </c>
      <c r="U511" s="25" t="s">
        <v>1588</v>
      </c>
    </row>
    <row r="512" spans="1:21">
      <c r="A512" s="4">
        <v>2363</v>
      </c>
      <c r="B512" s="4" t="s">
        <v>3389</v>
      </c>
      <c r="C512" s="57" t="s">
        <v>3278</v>
      </c>
      <c r="D512" s="58">
        <v>41124</v>
      </c>
      <c r="Q512" s="25" t="s">
        <v>145</v>
      </c>
      <c r="R512" s="25" t="s">
        <v>467</v>
      </c>
      <c r="S512" s="25" t="s">
        <v>1583</v>
      </c>
      <c r="T512" s="25" t="s">
        <v>1590</v>
      </c>
      <c r="U512" s="25" t="s">
        <v>1591</v>
      </c>
    </row>
    <row r="513" spans="1:21">
      <c r="A513" s="4">
        <v>2364</v>
      </c>
      <c r="B513" s="4" t="s">
        <v>1333</v>
      </c>
      <c r="C513" s="57" t="s">
        <v>3276</v>
      </c>
      <c r="D513" s="57"/>
      <c r="Q513" s="25" t="s">
        <v>145</v>
      </c>
      <c r="R513" s="25" t="s">
        <v>467</v>
      </c>
      <c r="S513" s="25" t="s">
        <v>1583</v>
      </c>
      <c r="T513" s="25" t="s">
        <v>1593</v>
      </c>
      <c r="U513" s="25" t="s">
        <v>1594</v>
      </c>
    </row>
    <row r="514" spans="1:21">
      <c r="A514" s="4">
        <v>2365</v>
      </c>
      <c r="B514" s="4" t="s">
        <v>3390</v>
      </c>
      <c r="C514" s="57" t="s">
        <v>3278</v>
      </c>
      <c r="D514" s="58">
        <v>44473</v>
      </c>
      <c r="Q514" s="24" t="s">
        <v>145</v>
      </c>
      <c r="R514" s="24" t="s">
        <v>467</v>
      </c>
      <c r="S514" s="24" t="s">
        <v>1583</v>
      </c>
      <c r="T514" s="24" t="s">
        <v>902</v>
      </c>
      <c r="U514" s="24" t="s">
        <v>442</v>
      </c>
    </row>
    <row r="515" spans="1:21">
      <c r="A515" s="4">
        <v>2367</v>
      </c>
      <c r="B515" s="4" t="s">
        <v>1337</v>
      </c>
      <c r="C515" s="57" t="s">
        <v>3276</v>
      </c>
      <c r="D515" s="57"/>
      <c r="Q515" s="25" t="s">
        <v>145</v>
      </c>
      <c r="R515" s="25" t="s">
        <v>467</v>
      </c>
      <c r="S515" s="25" t="s">
        <v>1583</v>
      </c>
      <c r="T515" s="25" t="s">
        <v>1597</v>
      </c>
      <c r="U515" s="25" t="s">
        <v>1598</v>
      </c>
    </row>
    <row r="516" spans="1:21">
      <c r="A516" s="4">
        <v>2368</v>
      </c>
      <c r="B516" s="4" t="s">
        <v>1339</v>
      </c>
      <c r="C516" s="57" t="s">
        <v>3276</v>
      </c>
      <c r="D516" s="57"/>
      <c r="Q516" s="24" t="s">
        <v>145</v>
      </c>
      <c r="R516" s="24" t="s">
        <v>467</v>
      </c>
      <c r="S516" s="24" t="s">
        <v>1583</v>
      </c>
      <c r="T516" s="24" t="s">
        <v>1600</v>
      </c>
      <c r="U516" s="24" t="s">
        <v>1601</v>
      </c>
    </row>
    <row r="517" spans="1:21">
      <c r="A517" s="4">
        <v>2369</v>
      </c>
      <c r="B517" s="4" t="s">
        <v>1342</v>
      </c>
      <c r="C517" s="57" t="s">
        <v>3276</v>
      </c>
      <c r="D517" s="57"/>
      <c r="Q517" s="25" t="s">
        <v>145</v>
      </c>
      <c r="R517" s="25" t="s">
        <v>467</v>
      </c>
      <c r="S517" s="25" t="s">
        <v>1583</v>
      </c>
      <c r="T517" s="25" t="s">
        <v>266</v>
      </c>
      <c r="U517" s="25" t="s">
        <v>267</v>
      </c>
    </row>
    <row r="518" spans="1:21">
      <c r="A518" s="4">
        <v>2373</v>
      </c>
      <c r="B518" s="4" t="s">
        <v>3391</v>
      </c>
      <c r="C518" s="57" t="s">
        <v>3278</v>
      </c>
      <c r="D518" s="58">
        <v>41522</v>
      </c>
      <c r="Q518" s="25" t="s">
        <v>145</v>
      </c>
      <c r="R518" s="25" t="s">
        <v>260</v>
      </c>
      <c r="S518" s="25" t="s">
        <v>1639</v>
      </c>
      <c r="T518" s="25" t="s">
        <v>1640</v>
      </c>
      <c r="U518" s="25" t="s">
        <v>1641</v>
      </c>
    </row>
    <row r="519" spans="1:21">
      <c r="A519" s="4">
        <v>2374</v>
      </c>
      <c r="B519" s="4" t="s">
        <v>1343</v>
      </c>
      <c r="C519" s="57" t="s">
        <v>3276</v>
      </c>
      <c r="D519" s="57"/>
      <c r="Q519" s="24" t="s">
        <v>145</v>
      </c>
      <c r="R519" s="24" t="s">
        <v>260</v>
      </c>
      <c r="S519" s="24" t="s">
        <v>1639</v>
      </c>
      <c r="T519" s="24" t="s">
        <v>1643</v>
      </c>
      <c r="U519" s="24" t="s">
        <v>1644</v>
      </c>
    </row>
    <row r="520" spans="1:21">
      <c r="A520" s="4">
        <v>2376</v>
      </c>
      <c r="B520" s="4" t="s">
        <v>1344</v>
      </c>
      <c r="C520" s="57" t="s">
        <v>3276</v>
      </c>
      <c r="D520" s="57"/>
      <c r="Q520" s="24" t="s">
        <v>145</v>
      </c>
      <c r="R520" s="24" t="s">
        <v>467</v>
      </c>
      <c r="S520" s="24" t="s">
        <v>1656</v>
      </c>
      <c r="T520" s="24" t="s">
        <v>1657</v>
      </c>
      <c r="U520" s="24" t="s">
        <v>1658</v>
      </c>
    </row>
    <row r="521" spans="1:21">
      <c r="A521" s="4">
        <v>2377</v>
      </c>
      <c r="B521" s="4" t="s">
        <v>3392</v>
      </c>
      <c r="C521" s="57" t="s">
        <v>3278</v>
      </c>
      <c r="D521" s="58">
        <v>43439</v>
      </c>
      <c r="Q521" s="24" t="s">
        <v>145</v>
      </c>
      <c r="R521" s="24" t="s">
        <v>467</v>
      </c>
      <c r="S521" s="24" t="s">
        <v>1656</v>
      </c>
      <c r="T521" s="24" t="s">
        <v>266</v>
      </c>
      <c r="U521" s="24" t="s">
        <v>267</v>
      </c>
    </row>
    <row r="522" spans="1:21">
      <c r="A522" s="4">
        <v>2378</v>
      </c>
      <c r="B522" s="4" t="s">
        <v>1345</v>
      </c>
      <c r="C522" s="57" t="s">
        <v>3276</v>
      </c>
      <c r="D522" s="57"/>
      <c r="Q522" s="24" t="s">
        <v>145</v>
      </c>
      <c r="R522" s="24" t="s">
        <v>260</v>
      </c>
      <c r="S522" s="24" t="s">
        <v>1949</v>
      </c>
      <c r="T522" s="24" t="s">
        <v>1950</v>
      </c>
      <c r="U522" s="24" t="s">
        <v>1951</v>
      </c>
    </row>
    <row r="523" spans="1:21">
      <c r="A523" s="4">
        <v>2379</v>
      </c>
      <c r="B523" s="4" t="s">
        <v>1346</v>
      </c>
      <c r="C523" s="57" t="s">
        <v>3276</v>
      </c>
      <c r="D523" s="57"/>
      <c r="Q523" s="24" t="s">
        <v>145</v>
      </c>
      <c r="R523" s="24" t="s">
        <v>260</v>
      </c>
      <c r="S523" s="24" t="s">
        <v>1949</v>
      </c>
      <c r="T523" s="24" t="s">
        <v>266</v>
      </c>
      <c r="U523" s="24" t="s">
        <v>267</v>
      </c>
    </row>
    <row r="524" spans="1:21">
      <c r="A524" s="4">
        <v>2381</v>
      </c>
      <c r="B524" s="4" t="s">
        <v>1347</v>
      </c>
      <c r="C524" s="57" t="s">
        <v>3276</v>
      </c>
      <c r="D524" s="57"/>
      <c r="Q524" s="25" t="s">
        <v>84</v>
      </c>
      <c r="R524" s="25" t="s">
        <v>452</v>
      </c>
      <c r="S524" s="25" t="s">
        <v>453</v>
      </c>
      <c r="T524" s="25" t="s">
        <v>454</v>
      </c>
      <c r="U524" s="25" t="s">
        <v>455</v>
      </c>
    </row>
    <row r="525" spans="1:21">
      <c r="A525" s="4">
        <v>2382</v>
      </c>
      <c r="B525" s="4" t="s">
        <v>1349</v>
      </c>
      <c r="C525" s="57" t="s">
        <v>3276</v>
      </c>
      <c r="D525" s="57"/>
      <c r="Q525" s="25" t="s">
        <v>84</v>
      </c>
      <c r="R525" s="25" t="s">
        <v>452</v>
      </c>
      <c r="S525" s="25" t="s">
        <v>453</v>
      </c>
      <c r="T525" s="25" t="s">
        <v>457</v>
      </c>
      <c r="U525" s="25" t="s">
        <v>458</v>
      </c>
    </row>
    <row r="526" spans="1:21">
      <c r="A526" s="4">
        <v>2383</v>
      </c>
      <c r="B526" s="4" t="s">
        <v>1354</v>
      </c>
      <c r="C526" s="57" t="s">
        <v>3276</v>
      </c>
      <c r="D526" s="57"/>
      <c r="Q526" s="24" t="s">
        <v>84</v>
      </c>
      <c r="R526" s="24" t="s">
        <v>850</v>
      </c>
      <c r="S526" s="24" t="s">
        <v>851</v>
      </c>
      <c r="T526" s="24" t="s">
        <v>852</v>
      </c>
      <c r="U526" s="24" t="s">
        <v>220</v>
      </c>
    </row>
    <row r="527" spans="1:21">
      <c r="A527" s="4">
        <v>2384</v>
      </c>
      <c r="B527" s="4" t="s">
        <v>1357</v>
      </c>
      <c r="C527" s="57" t="s">
        <v>3276</v>
      </c>
      <c r="D527" s="57"/>
      <c r="Q527" s="25" t="s">
        <v>84</v>
      </c>
      <c r="R527" s="25" t="s">
        <v>850</v>
      </c>
      <c r="S527" s="25" t="s">
        <v>851</v>
      </c>
      <c r="T527" s="25" t="s">
        <v>854</v>
      </c>
      <c r="U527" s="25" t="s">
        <v>855</v>
      </c>
    </row>
    <row r="528" spans="1:21">
      <c r="A528" s="4">
        <v>2386</v>
      </c>
      <c r="B528" s="4" t="s">
        <v>1360</v>
      </c>
      <c r="C528" s="57" t="s">
        <v>3276</v>
      </c>
      <c r="D528" s="57"/>
      <c r="Q528" s="25" t="s">
        <v>84</v>
      </c>
      <c r="R528" s="25" t="s">
        <v>921</v>
      </c>
      <c r="S528" s="25" t="s">
        <v>922</v>
      </c>
      <c r="T528" s="25" t="s">
        <v>923</v>
      </c>
      <c r="U528" s="25" t="s">
        <v>924</v>
      </c>
    </row>
    <row r="529" spans="1:21">
      <c r="A529" s="4">
        <v>2387</v>
      </c>
      <c r="B529" s="4" t="s">
        <v>1363</v>
      </c>
      <c r="C529" s="57" t="s">
        <v>3276</v>
      </c>
      <c r="D529" s="57"/>
      <c r="Q529" s="24" t="s">
        <v>84</v>
      </c>
      <c r="R529" s="24" t="s">
        <v>921</v>
      </c>
      <c r="S529" s="24" t="s">
        <v>922</v>
      </c>
      <c r="T529" s="24" t="s">
        <v>926</v>
      </c>
      <c r="U529" s="24" t="s">
        <v>927</v>
      </c>
    </row>
    <row r="530" spans="1:21">
      <c r="A530" s="4">
        <v>2390</v>
      </c>
      <c r="B530" s="4" t="s">
        <v>3393</v>
      </c>
      <c r="C530" s="57" t="s">
        <v>3278</v>
      </c>
      <c r="D530" s="58">
        <v>41124</v>
      </c>
      <c r="Q530" s="25" t="s">
        <v>84</v>
      </c>
      <c r="R530" s="25" t="s">
        <v>921</v>
      </c>
      <c r="S530" s="25" t="s">
        <v>939</v>
      </c>
      <c r="T530" s="25" t="s">
        <v>940</v>
      </c>
      <c r="U530" s="25" t="s">
        <v>941</v>
      </c>
    </row>
    <row r="531" spans="1:21">
      <c r="A531" s="4">
        <v>2391</v>
      </c>
      <c r="B531" s="4" t="s">
        <v>3394</v>
      </c>
      <c r="C531" s="57" t="s">
        <v>3278</v>
      </c>
      <c r="D531" s="58">
        <v>40397</v>
      </c>
      <c r="Q531" s="24" t="s">
        <v>84</v>
      </c>
      <c r="R531" s="24" t="s">
        <v>850</v>
      </c>
      <c r="S531" s="24" t="s">
        <v>1046</v>
      </c>
      <c r="T531" s="24" t="s">
        <v>1047</v>
      </c>
      <c r="U531" s="24" t="s">
        <v>1048</v>
      </c>
    </row>
    <row r="532" spans="1:21">
      <c r="A532" s="4">
        <v>2401</v>
      </c>
      <c r="B532" s="4" t="s">
        <v>3395</v>
      </c>
      <c r="C532" s="57" t="s">
        <v>3278</v>
      </c>
      <c r="D532" s="58">
        <v>41124</v>
      </c>
      <c r="Q532" s="24" t="s">
        <v>84</v>
      </c>
      <c r="R532" s="24" t="s">
        <v>452</v>
      </c>
      <c r="S532" s="24" t="s">
        <v>1099</v>
      </c>
      <c r="T532" s="24" t="s">
        <v>1100</v>
      </c>
      <c r="U532" s="24" t="s">
        <v>1101</v>
      </c>
    </row>
    <row r="533" spans="1:21">
      <c r="A533" s="4">
        <v>2410</v>
      </c>
      <c r="B533" s="4" t="s">
        <v>1365</v>
      </c>
      <c r="C533" s="57" t="s">
        <v>3276</v>
      </c>
      <c r="D533" s="57"/>
      <c r="Q533" s="24" t="s">
        <v>84</v>
      </c>
      <c r="R533" s="24" t="s">
        <v>452</v>
      </c>
      <c r="S533" s="24" t="s">
        <v>1099</v>
      </c>
      <c r="T533" s="24" t="s">
        <v>1103</v>
      </c>
      <c r="U533" s="24" t="s">
        <v>1104</v>
      </c>
    </row>
    <row r="534" spans="1:21">
      <c r="A534" s="4">
        <v>2416</v>
      </c>
      <c r="B534" s="4" t="s">
        <v>3396</v>
      </c>
      <c r="C534" s="57" t="s">
        <v>3278</v>
      </c>
      <c r="D534" s="58">
        <v>40829</v>
      </c>
      <c r="Q534" s="24" t="s">
        <v>84</v>
      </c>
      <c r="R534" s="24" t="s">
        <v>1146</v>
      </c>
      <c r="S534" s="24" t="s">
        <v>1147</v>
      </c>
      <c r="T534" s="24" t="s">
        <v>1148</v>
      </c>
      <c r="U534" s="24" t="s">
        <v>257</v>
      </c>
    </row>
    <row r="535" spans="1:21">
      <c r="A535" s="4">
        <v>2417</v>
      </c>
      <c r="B535" s="4" t="s">
        <v>3397</v>
      </c>
      <c r="C535" s="57" t="s">
        <v>3278</v>
      </c>
      <c r="D535" s="58">
        <v>41554</v>
      </c>
      <c r="Q535" s="24" t="s">
        <v>84</v>
      </c>
      <c r="R535" s="24" t="s">
        <v>1146</v>
      </c>
      <c r="S535" s="24" t="s">
        <v>1147</v>
      </c>
      <c r="T535" s="24" t="s">
        <v>1150</v>
      </c>
      <c r="U535" s="24" t="s">
        <v>838</v>
      </c>
    </row>
    <row r="536" spans="1:21">
      <c r="A536" s="4">
        <v>2423</v>
      </c>
      <c r="B536" s="4" t="s">
        <v>1368</v>
      </c>
      <c r="C536" s="57" t="s">
        <v>3276</v>
      </c>
      <c r="D536" s="57"/>
      <c r="Q536" s="25" t="s">
        <v>84</v>
      </c>
      <c r="R536" s="25" t="s">
        <v>850</v>
      </c>
      <c r="S536" s="25" t="s">
        <v>1276</v>
      </c>
      <c r="T536" s="25" t="s">
        <v>1277</v>
      </c>
      <c r="U536" s="25" t="s">
        <v>1278</v>
      </c>
    </row>
    <row r="537" spans="1:21">
      <c r="A537" s="4">
        <v>2426</v>
      </c>
      <c r="B537" s="4" t="s">
        <v>1370</v>
      </c>
      <c r="C537" s="57" t="s">
        <v>3276</v>
      </c>
      <c r="D537" s="57"/>
      <c r="Q537" s="24" t="s">
        <v>84</v>
      </c>
      <c r="R537" s="24" t="s">
        <v>850</v>
      </c>
      <c r="S537" s="24" t="s">
        <v>1276</v>
      </c>
      <c r="T537" s="24" t="s">
        <v>1280</v>
      </c>
      <c r="U537" s="24" t="s">
        <v>855</v>
      </c>
    </row>
    <row r="538" spans="1:21">
      <c r="A538" s="4">
        <v>2427</v>
      </c>
      <c r="B538" s="4" t="s">
        <v>1374</v>
      </c>
      <c r="C538" s="57" t="s">
        <v>3276</v>
      </c>
      <c r="D538" s="57"/>
      <c r="Q538" s="25" t="s">
        <v>84</v>
      </c>
      <c r="R538" s="25" t="s">
        <v>850</v>
      </c>
      <c r="S538" s="25" t="s">
        <v>1282</v>
      </c>
      <c r="T538" s="25" t="s">
        <v>1283</v>
      </c>
      <c r="U538" s="25" t="s">
        <v>855</v>
      </c>
    </row>
    <row r="539" spans="1:21">
      <c r="A539" s="4">
        <v>2428</v>
      </c>
      <c r="B539" s="4" t="s">
        <v>1378</v>
      </c>
      <c r="C539" s="57" t="s">
        <v>3276</v>
      </c>
      <c r="D539" s="57"/>
      <c r="Q539" s="24" t="s">
        <v>84</v>
      </c>
      <c r="R539" s="24" t="s">
        <v>850</v>
      </c>
      <c r="S539" s="24" t="s">
        <v>1282</v>
      </c>
      <c r="T539" s="24" t="s">
        <v>1285</v>
      </c>
      <c r="U539" s="24" t="s">
        <v>855</v>
      </c>
    </row>
    <row r="540" spans="1:21">
      <c r="A540" s="4">
        <v>2430</v>
      </c>
      <c r="B540" s="4" t="s">
        <v>3398</v>
      </c>
      <c r="C540" s="57" t="s">
        <v>3278</v>
      </c>
      <c r="D540" s="58">
        <v>41124</v>
      </c>
      <c r="Q540" s="25" t="s">
        <v>84</v>
      </c>
      <c r="R540" s="25" t="s">
        <v>850</v>
      </c>
      <c r="S540" s="25" t="s">
        <v>1282</v>
      </c>
      <c r="T540" s="25" t="s">
        <v>1287</v>
      </c>
      <c r="U540" s="25" t="s">
        <v>855</v>
      </c>
    </row>
    <row r="541" spans="1:21">
      <c r="A541" s="4">
        <v>2432</v>
      </c>
      <c r="B541" s="4" t="s">
        <v>1384</v>
      </c>
      <c r="C541" s="57" t="s">
        <v>3276</v>
      </c>
      <c r="D541" s="57"/>
      <c r="Q541" s="24" t="s">
        <v>84</v>
      </c>
      <c r="R541" s="24" t="s">
        <v>921</v>
      </c>
      <c r="S541" s="24" t="s">
        <v>1289</v>
      </c>
      <c r="T541" s="24" t="s">
        <v>1290</v>
      </c>
      <c r="U541" s="24" t="s">
        <v>1291</v>
      </c>
    </row>
    <row r="542" spans="1:21">
      <c r="A542" s="4">
        <v>2436</v>
      </c>
      <c r="B542" s="4" t="s">
        <v>1387</v>
      </c>
      <c r="C542" s="57" t="s">
        <v>3276</v>
      </c>
      <c r="D542" s="57"/>
      <c r="Q542" s="25" t="s">
        <v>84</v>
      </c>
      <c r="R542" s="25" t="s">
        <v>850</v>
      </c>
      <c r="S542" s="25" t="s">
        <v>1426</v>
      </c>
      <c r="T542" s="25" t="s">
        <v>1427</v>
      </c>
      <c r="U542" s="25" t="s">
        <v>1428</v>
      </c>
    </row>
    <row r="543" spans="1:21">
      <c r="A543" s="4">
        <v>2437</v>
      </c>
      <c r="B543" s="4" t="s">
        <v>1388</v>
      </c>
      <c r="C543" s="57" t="s">
        <v>3276</v>
      </c>
      <c r="D543" s="57"/>
      <c r="Q543" s="24" t="s">
        <v>84</v>
      </c>
      <c r="R543" s="24" t="s">
        <v>1146</v>
      </c>
      <c r="S543" s="24" t="s">
        <v>1439</v>
      </c>
      <c r="T543" s="24" t="s">
        <v>1440</v>
      </c>
      <c r="U543" s="24" t="s">
        <v>1441</v>
      </c>
    </row>
    <row r="544" spans="1:21">
      <c r="A544" s="4">
        <v>2439</v>
      </c>
      <c r="B544" s="4" t="s">
        <v>1391</v>
      </c>
      <c r="C544" s="57" t="s">
        <v>3276</v>
      </c>
      <c r="D544" s="57"/>
      <c r="Q544" s="24" t="s">
        <v>84</v>
      </c>
      <c r="R544" s="24" t="s">
        <v>1146</v>
      </c>
      <c r="S544" s="24" t="s">
        <v>1439</v>
      </c>
      <c r="T544" s="24" t="s">
        <v>1443</v>
      </c>
      <c r="U544" s="24" t="s">
        <v>1444</v>
      </c>
    </row>
    <row r="545" spans="1:21">
      <c r="A545" s="4">
        <v>2440</v>
      </c>
      <c r="B545" s="4" t="s">
        <v>1233</v>
      </c>
      <c r="C545" s="57" t="s">
        <v>3276</v>
      </c>
      <c r="D545" s="57"/>
      <c r="Q545" s="24" t="s">
        <v>84</v>
      </c>
      <c r="R545" s="24" t="s">
        <v>1146</v>
      </c>
      <c r="S545" s="24" t="s">
        <v>1439</v>
      </c>
      <c r="T545" s="24" t="s">
        <v>1446</v>
      </c>
      <c r="U545" s="24" t="s">
        <v>1447</v>
      </c>
    </row>
    <row r="546" spans="1:21">
      <c r="A546" s="4">
        <v>2442</v>
      </c>
      <c r="B546" s="4" t="s">
        <v>1394</v>
      </c>
      <c r="C546" s="57" t="s">
        <v>3276</v>
      </c>
      <c r="D546" s="57"/>
      <c r="Q546" s="25" t="s">
        <v>84</v>
      </c>
      <c r="R546" s="25" t="s">
        <v>1146</v>
      </c>
      <c r="S546" s="25" t="s">
        <v>1439</v>
      </c>
      <c r="T546" s="25" t="s">
        <v>1449</v>
      </c>
      <c r="U546" s="25" t="s">
        <v>738</v>
      </c>
    </row>
    <row r="547" spans="1:21">
      <c r="A547" s="4">
        <v>2443</v>
      </c>
      <c r="B547" s="4" t="s">
        <v>3399</v>
      </c>
      <c r="C547" s="57" t="s">
        <v>3278</v>
      </c>
      <c r="D547" s="58">
        <v>41124</v>
      </c>
      <c r="Q547" s="25" t="s">
        <v>84</v>
      </c>
      <c r="R547" s="25" t="s">
        <v>1146</v>
      </c>
      <c r="S547" s="25" t="s">
        <v>1439</v>
      </c>
      <c r="T547" s="25" t="s">
        <v>441</v>
      </c>
      <c r="U547" s="25" t="s">
        <v>442</v>
      </c>
    </row>
    <row r="548" spans="1:21">
      <c r="A548" s="4">
        <v>2444</v>
      </c>
      <c r="B548" s="4" t="s">
        <v>1397</v>
      </c>
      <c r="C548" s="57" t="s">
        <v>3276</v>
      </c>
      <c r="D548" s="57"/>
      <c r="Q548" s="24" t="s">
        <v>84</v>
      </c>
      <c r="R548" s="24" t="s">
        <v>1146</v>
      </c>
      <c r="S548" s="24" t="s">
        <v>1439</v>
      </c>
      <c r="T548" s="24" t="s">
        <v>1452</v>
      </c>
      <c r="U548" s="24" t="s">
        <v>220</v>
      </c>
    </row>
    <row r="549" spans="1:21">
      <c r="A549" s="4">
        <v>2445</v>
      </c>
      <c r="B549" s="4" t="s">
        <v>1401</v>
      </c>
      <c r="C549" s="57" t="s">
        <v>3276</v>
      </c>
      <c r="D549" s="57"/>
      <c r="Q549" s="24" t="s">
        <v>84</v>
      </c>
      <c r="R549" s="24" t="s">
        <v>1146</v>
      </c>
      <c r="S549" s="24" t="s">
        <v>1439</v>
      </c>
      <c r="T549" s="24" t="s">
        <v>1454</v>
      </c>
      <c r="U549" s="24" t="s">
        <v>1455</v>
      </c>
    </row>
    <row r="550" spans="1:21">
      <c r="A550" s="4">
        <v>2446</v>
      </c>
      <c r="B550" s="4" t="s">
        <v>1404</v>
      </c>
      <c r="C550" s="57" t="s">
        <v>3276</v>
      </c>
      <c r="D550" s="57"/>
      <c r="Q550" s="25" t="s">
        <v>84</v>
      </c>
      <c r="R550" s="25" t="s">
        <v>1146</v>
      </c>
      <c r="S550" s="25" t="s">
        <v>1439</v>
      </c>
      <c r="T550" s="25" t="s">
        <v>252</v>
      </c>
      <c r="U550" s="25" t="s">
        <v>253</v>
      </c>
    </row>
    <row r="551" spans="1:21">
      <c r="A551" s="4">
        <v>2449</v>
      </c>
      <c r="B551" s="4" t="s">
        <v>3400</v>
      </c>
      <c r="C551" s="57" t="s">
        <v>3276</v>
      </c>
      <c r="D551" s="57"/>
      <c r="Q551" s="24" t="s">
        <v>84</v>
      </c>
      <c r="R551" s="24" t="s">
        <v>1146</v>
      </c>
      <c r="S551" s="24" t="s">
        <v>1439</v>
      </c>
      <c r="T551" s="24" t="s">
        <v>448</v>
      </c>
      <c r="U551" s="24" t="s">
        <v>449</v>
      </c>
    </row>
    <row r="552" spans="1:21">
      <c r="A552" s="4">
        <v>2450</v>
      </c>
      <c r="B552" s="4" t="s">
        <v>3401</v>
      </c>
      <c r="C552" s="57" t="s">
        <v>3278</v>
      </c>
      <c r="D552" s="58">
        <v>42041</v>
      </c>
      <c r="Q552" s="24" t="s">
        <v>84</v>
      </c>
      <c r="R552" s="24" t="s">
        <v>1146</v>
      </c>
      <c r="S552" s="24" t="s">
        <v>1470</v>
      </c>
      <c r="T552" s="24" t="s">
        <v>441</v>
      </c>
      <c r="U552" s="24" t="s">
        <v>442</v>
      </c>
    </row>
    <row r="553" spans="1:21">
      <c r="A553" s="4">
        <v>2454</v>
      </c>
      <c r="B553" s="4" t="s">
        <v>1408</v>
      </c>
      <c r="C553" s="57" t="s">
        <v>3276</v>
      </c>
      <c r="D553" s="57"/>
      <c r="Q553" s="24" t="s">
        <v>84</v>
      </c>
      <c r="R553" s="24" t="s">
        <v>1146</v>
      </c>
      <c r="S553" s="24" t="s">
        <v>1470</v>
      </c>
      <c r="T553" s="24" t="s">
        <v>1472</v>
      </c>
      <c r="U553" s="24" t="s">
        <v>1473</v>
      </c>
    </row>
    <row r="554" spans="1:21">
      <c r="A554" s="4">
        <v>2455</v>
      </c>
      <c r="B554" s="4" t="s">
        <v>1411</v>
      </c>
      <c r="C554" s="57" t="s">
        <v>3276</v>
      </c>
      <c r="D554" s="57"/>
      <c r="Q554" s="25" t="s">
        <v>84</v>
      </c>
      <c r="R554" s="25" t="s">
        <v>1146</v>
      </c>
      <c r="S554" s="25" t="s">
        <v>1470</v>
      </c>
      <c r="T554" s="25" t="s">
        <v>1475</v>
      </c>
      <c r="U554" s="25" t="s">
        <v>1476</v>
      </c>
    </row>
    <row r="555" spans="1:21">
      <c r="A555" s="4">
        <v>2456</v>
      </c>
      <c r="B555" s="4" t="s">
        <v>1414</v>
      </c>
      <c r="C555" s="57" t="s">
        <v>3276</v>
      </c>
      <c r="D555" s="57"/>
      <c r="Q555" s="24" t="s">
        <v>84</v>
      </c>
      <c r="R555" s="24" t="s">
        <v>1146</v>
      </c>
      <c r="S555" s="24" t="s">
        <v>1478</v>
      </c>
      <c r="T555" s="24" t="s">
        <v>241</v>
      </c>
      <c r="U555" s="24" t="s">
        <v>1479</v>
      </c>
    </row>
    <row r="556" spans="1:21">
      <c r="A556" s="4">
        <v>2458</v>
      </c>
      <c r="B556" s="4" t="s">
        <v>1415</v>
      </c>
      <c r="C556" s="57" t="s">
        <v>3276</v>
      </c>
      <c r="D556" s="57"/>
      <c r="Q556" s="25" t="s">
        <v>84</v>
      </c>
      <c r="R556" s="25" t="s">
        <v>1146</v>
      </c>
      <c r="S556" s="25" t="s">
        <v>1478</v>
      </c>
      <c r="T556" s="25" t="s">
        <v>417</v>
      </c>
      <c r="U556" s="25" t="s">
        <v>418</v>
      </c>
    </row>
    <row r="557" spans="1:21">
      <c r="A557" s="4">
        <v>2462</v>
      </c>
      <c r="B557" s="4" t="s">
        <v>1416</v>
      </c>
      <c r="C557" s="57" t="s">
        <v>3276</v>
      </c>
      <c r="D557" s="57"/>
      <c r="Q557" s="24" t="s">
        <v>84</v>
      </c>
      <c r="R557" s="24" t="s">
        <v>1146</v>
      </c>
      <c r="S557" s="24" t="s">
        <v>1478</v>
      </c>
      <c r="T557" s="24" t="s">
        <v>1482</v>
      </c>
      <c r="U557" s="24" t="s">
        <v>628</v>
      </c>
    </row>
    <row r="558" spans="1:21">
      <c r="A558" s="4">
        <v>2463</v>
      </c>
      <c r="B558" s="4" t="s">
        <v>1417</v>
      </c>
      <c r="C558" s="57" t="s">
        <v>3276</v>
      </c>
      <c r="D558" s="57"/>
      <c r="Q558" s="24" t="s">
        <v>84</v>
      </c>
      <c r="R558" s="24" t="s">
        <v>1146</v>
      </c>
      <c r="S558" s="24" t="s">
        <v>1478</v>
      </c>
      <c r="T558" s="24" t="s">
        <v>1484</v>
      </c>
      <c r="U558" s="24" t="s">
        <v>1485</v>
      </c>
    </row>
    <row r="559" spans="1:21">
      <c r="A559" s="4">
        <v>2467</v>
      </c>
      <c r="B559" s="4" t="s">
        <v>1420</v>
      </c>
      <c r="C559" s="57" t="s">
        <v>3276</v>
      </c>
      <c r="D559" s="57"/>
      <c r="Q559" s="24" t="s">
        <v>84</v>
      </c>
      <c r="R559" s="24" t="s">
        <v>1146</v>
      </c>
      <c r="S559" s="24" t="s">
        <v>1478</v>
      </c>
      <c r="T559" s="24" t="s">
        <v>569</v>
      </c>
      <c r="U559" s="24" t="s">
        <v>570</v>
      </c>
    </row>
    <row r="560" spans="1:21">
      <c r="A560" s="4">
        <v>2468</v>
      </c>
      <c r="B560" s="4" t="s">
        <v>1421</v>
      </c>
      <c r="C560" s="57" t="s">
        <v>3276</v>
      </c>
      <c r="D560" s="57"/>
      <c r="Q560" s="25" t="s">
        <v>84</v>
      </c>
      <c r="R560" s="25" t="s">
        <v>1146</v>
      </c>
      <c r="S560" s="25" t="s">
        <v>1478</v>
      </c>
      <c r="T560" s="25" t="s">
        <v>1488</v>
      </c>
      <c r="U560" s="25" t="s">
        <v>838</v>
      </c>
    </row>
    <row r="561" spans="1:21">
      <c r="A561" s="4">
        <v>2469</v>
      </c>
      <c r="B561" s="4" t="s">
        <v>3402</v>
      </c>
      <c r="C561" s="57" t="s">
        <v>3278</v>
      </c>
      <c r="D561" s="58">
        <v>40954</v>
      </c>
      <c r="Q561" s="25" t="s">
        <v>84</v>
      </c>
      <c r="R561" s="25" t="s">
        <v>452</v>
      </c>
      <c r="S561" s="25" t="s">
        <v>1624</v>
      </c>
      <c r="T561" s="25" t="s">
        <v>1625</v>
      </c>
      <c r="U561" s="25" t="s">
        <v>1626</v>
      </c>
    </row>
    <row r="562" spans="1:21">
      <c r="A562" s="4">
        <v>2473</v>
      </c>
      <c r="B562" s="4" t="s">
        <v>1425</v>
      </c>
      <c r="C562" s="57" t="s">
        <v>3276</v>
      </c>
      <c r="D562" s="57"/>
      <c r="Q562" s="25" t="s">
        <v>84</v>
      </c>
      <c r="R562" s="25" t="s">
        <v>452</v>
      </c>
      <c r="S562" s="25" t="s">
        <v>1624</v>
      </c>
      <c r="T562" s="25" t="s">
        <v>622</v>
      </c>
      <c r="U562" s="25" t="s">
        <v>242</v>
      </c>
    </row>
    <row r="563" spans="1:21">
      <c r="A563" s="4">
        <v>2474</v>
      </c>
      <c r="B563" s="4" t="s">
        <v>1429</v>
      </c>
      <c r="C563" s="57" t="s">
        <v>3276</v>
      </c>
      <c r="D563" s="57"/>
      <c r="Q563" s="24" t="s">
        <v>84</v>
      </c>
      <c r="R563" s="24" t="s">
        <v>452</v>
      </c>
      <c r="S563" s="24" t="s">
        <v>1624</v>
      </c>
      <c r="T563" s="24" t="s">
        <v>1629</v>
      </c>
      <c r="U563" s="24" t="s">
        <v>1630</v>
      </c>
    </row>
    <row r="564" spans="1:21">
      <c r="A564" s="4">
        <v>2475</v>
      </c>
      <c r="B564" s="4" t="s">
        <v>1433</v>
      </c>
      <c r="C564" s="57" t="s">
        <v>3276</v>
      </c>
      <c r="D564" s="57"/>
      <c r="Q564" s="25" t="s">
        <v>84</v>
      </c>
      <c r="R564" s="25" t="s">
        <v>452</v>
      </c>
      <c r="S564" s="25" t="s">
        <v>1624</v>
      </c>
      <c r="T564" s="25" t="s">
        <v>551</v>
      </c>
      <c r="U564" s="25" t="s">
        <v>442</v>
      </c>
    </row>
    <row r="565" spans="1:21">
      <c r="A565" s="4">
        <v>2476</v>
      </c>
      <c r="B565" s="4" t="s">
        <v>1435</v>
      </c>
      <c r="C565" s="57" t="s">
        <v>3276</v>
      </c>
      <c r="D565" s="57"/>
      <c r="Q565" s="25" t="s">
        <v>84</v>
      </c>
      <c r="R565" s="25" t="s">
        <v>452</v>
      </c>
      <c r="S565" s="25" t="s">
        <v>1624</v>
      </c>
      <c r="T565" s="25" t="s">
        <v>1633</v>
      </c>
      <c r="U565" s="25" t="s">
        <v>220</v>
      </c>
    </row>
    <row r="566" spans="1:21">
      <c r="A566" s="4">
        <v>2477</v>
      </c>
      <c r="B566" s="4" t="s">
        <v>1438</v>
      </c>
      <c r="C566" s="57" t="s">
        <v>3276</v>
      </c>
      <c r="D566" s="57"/>
      <c r="Q566" s="25" t="s">
        <v>84</v>
      </c>
      <c r="R566" s="25" t="s">
        <v>452</v>
      </c>
      <c r="S566" s="25" t="s">
        <v>1624</v>
      </c>
      <c r="T566" s="25" t="s">
        <v>1635</v>
      </c>
      <c r="U566" s="25" t="s">
        <v>1196</v>
      </c>
    </row>
    <row r="567" spans="1:21">
      <c r="A567" s="4">
        <v>2478</v>
      </c>
      <c r="B567" s="4" t="s">
        <v>1442</v>
      </c>
      <c r="C567" s="57" t="s">
        <v>3276</v>
      </c>
      <c r="D567" s="57"/>
      <c r="Q567" s="24" t="s">
        <v>84</v>
      </c>
      <c r="R567" s="24" t="s">
        <v>452</v>
      </c>
      <c r="S567" s="24" t="s">
        <v>1624</v>
      </c>
      <c r="T567" s="24" t="s">
        <v>912</v>
      </c>
      <c r="U567" s="24" t="s">
        <v>253</v>
      </c>
    </row>
    <row r="568" spans="1:21">
      <c r="A568" s="4">
        <v>2479</v>
      </c>
      <c r="B568" s="4" t="s">
        <v>1445</v>
      </c>
      <c r="C568" s="57" t="s">
        <v>3276</v>
      </c>
      <c r="D568" s="57"/>
      <c r="Q568" s="25" t="s">
        <v>84</v>
      </c>
      <c r="R568" s="25" t="s">
        <v>452</v>
      </c>
      <c r="S568" s="25" t="s">
        <v>1624</v>
      </c>
      <c r="T568" s="25" t="s">
        <v>871</v>
      </c>
      <c r="U568" s="25" t="s">
        <v>449</v>
      </c>
    </row>
    <row r="569" spans="1:21">
      <c r="A569" s="4">
        <v>2480</v>
      </c>
      <c r="B569" s="4" t="s">
        <v>1448</v>
      </c>
      <c r="C569" s="57" t="s">
        <v>3276</v>
      </c>
      <c r="D569" s="57"/>
      <c r="Q569" s="24" t="s">
        <v>84</v>
      </c>
      <c r="R569" s="24" t="s">
        <v>850</v>
      </c>
      <c r="S569" s="24" t="s">
        <v>1675</v>
      </c>
      <c r="T569" s="24" t="s">
        <v>1676</v>
      </c>
      <c r="U569" s="24" t="s">
        <v>242</v>
      </c>
    </row>
    <row r="570" spans="1:21">
      <c r="A570" s="4">
        <v>2481</v>
      </c>
      <c r="B570" s="4" t="s">
        <v>3403</v>
      </c>
      <c r="C570" s="57" t="s">
        <v>3278</v>
      </c>
      <c r="D570" s="58">
        <v>41927</v>
      </c>
      <c r="Q570" s="24" t="s">
        <v>84</v>
      </c>
      <c r="R570" s="24" t="s">
        <v>850</v>
      </c>
      <c r="S570" s="24" t="s">
        <v>1675</v>
      </c>
      <c r="T570" s="24" t="s">
        <v>1678</v>
      </c>
      <c r="U570" s="24" t="s">
        <v>1679</v>
      </c>
    </row>
    <row r="571" spans="1:21">
      <c r="A571" s="4">
        <v>2482</v>
      </c>
      <c r="B571" s="4" t="s">
        <v>1450</v>
      </c>
      <c r="C571" s="57" t="s">
        <v>3276</v>
      </c>
      <c r="D571" s="57"/>
      <c r="Q571" s="24" t="s">
        <v>84</v>
      </c>
      <c r="R571" s="24" t="s">
        <v>850</v>
      </c>
      <c r="S571" s="24" t="s">
        <v>1675</v>
      </c>
      <c r="T571" s="24" t="s">
        <v>1681</v>
      </c>
      <c r="U571" s="24" t="s">
        <v>1682</v>
      </c>
    </row>
    <row r="572" spans="1:21">
      <c r="A572" s="4">
        <v>2483</v>
      </c>
      <c r="B572" s="4" t="s">
        <v>3404</v>
      </c>
      <c r="C572" s="57" t="s">
        <v>3278</v>
      </c>
      <c r="D572" s="58">
        <v>41940</v>
      </c>
      <c r="Q572" s="25" t="s">
        <v>84</v>
      </c>
      <c r="R572" s="25" t="s">
        <v>850</v>
      </c>
      <c r="S572" s="25" t="s">
        <v>1675</v>
      </c>
      <c r="T572" s="25" t="s">
        <v>1684</v>
      </c>
      <c r="U572" s="25" t="s">
        <v>1685</v>
      </c>
    </row>
    <row r="573" spans="1:21">
      <c r="A573" s="4">
        <v>2485</v>
      </c>
      <c r="B573" s="4" t="s">
        <v>1451</v>
      </c>
      <c r="C573" s="57" t="s">
        <v>3276</v>
      </c>
      <c r="D573" s="57"/>
      <c r="Q573" s="24" t="s">
        <v>84</v>
      </c>
      <c r="R573" s="24" t="s">
        <v>850</v>
      </c>
      <c r="S573" s="24" t="s">
        <v>1675</v>
      </c>
      <c r="T573" s="24" t="s">
        <v>902</v>
      </c>
      <c r="U573" s="24" t="s">
        <v>442</v>
      </c>
    </row>
    <row r="574" spans="1:21">
      <c r="A574" s="4">
        <v>2486</v>
      </c>
      <c r="B574" s="4" t="s">
        <v>1453</v>
      </c>
      <c r="C574" s="57" t="s">
        <v>3276</v>
      </c>
      <c r="D574" s="57"/>
      <c r="Q574" s="25" t="s">
        <v>84</v>
      </c>
      <c r="R574" s="25" t="s">
        <v>850</v>
      </c>
      <c r="S574" s="25" t="s">
        <v>1675</v>
      </c>
      <c r="T574" s="25" t="s">
        <v>1688</v>
      </c>
      <c r="U574" s="25" t="s">
        <v>220</v>
      </c>
    </row>
    <row r="575" spans="1:21">
      <c r="A575" s="4">
        <v>2487</v>
      </c>
      <c r="B575" s="4" t="s">
        <v>1456</v>
      </c>
      <c r="C575" s="57" t="s">
        <v>3276</v>
      </c>
      <c r="D575" s="57"/>
      <c r="Q575" s="25" t="s">
        <v>84</v>
      </c>
      <c r="R575" s="25" t="s">
        <v>850</v>
      </c>
      <c r="S575" s="25" t="s">
        <v>1675</v>
      </c>
      <c r="T575" s="25" t="s">
        <v>252</v>
      </c>
      <c r="U575" s="25" t="s">
        <v>253</v>
      </c>
    </row>
    <row r="576" spans="1:21">
      <c r="A576" s="4">
        <v>2491</v>
      </c>
      <c r="B576" s="4" t="s">
        <v>1457</v>
      </c>
      <c r="C576" s="57" t="s">
        <v>3276</v>
      </c>
      <c r="D576" s="57"/>
      <c r="Q576" s="25" t="s">
        <v>84</v>
      </c>
      <c r="R576" s="25" t="s">
        <v>921</v>
      </c>
      <c r="S576" s="25" t="s">
        <v>1693</v>
      </c>
      <c r="T576" s="25" t="s">
        <v>1694</v>
      </c>
      <c r="U576" s="25" t="s">
        <v>1695</v>
      </c>
    </row>
    <row r="577" spans="1:21">
      <c r="A577" s="4">
        <v>2492</v>
      </c>
      <c r="B577" s="4" t="s">
        <v>1458</v>
      </c>
      <c r="C577" s="57" t="s">
        <v>3276</v>
      </c>
      <c r="D577" s="57"/>
      <c r="Q577" s="25" t="s">
        <v>84</v>
      </c>
      <c r="R577" s="25" t="s">
        <v>921</v>
      </c>
      <c r="S577" s="25" t="s">
        <v>1693</v>
      </c>
      <c r="T577" s="25" t="s">
        <v>1697</v>
      </c>
      <c r="U577" s="25" t="s">
        <v>1698</v>
      </c>
    </row>
    <row r="578" spans="1:21">
      <c r="A578" s="4">
        <v>2493</v>
      </c>
      <c r="B578" s="4" t="s">
        <v>1462</v>
      </c>
      <c r="C578" s="57" t="s">
        <v>3276</v>
      </c>
      <c r="D578" s="57"/>
      <c r="Q578" s="24" t="s">
        <v>84</v>
      </c>
      <c r="R578" s="24" t="s">
        <v>921</v>
      </c>
      <c r="S578" s="24" t="s">
        <v>1693</v>
      </c>
      <c r="T578" s="24" t="s">
        <v>1700</v>
      </c>
      <c r="U578" s="24" t="s">
        <v>1701</v>
      </c>
    </row>
    <row r="579" spans="1:21">
      <c r="A579" s="4">
        <v>2494</v>
      </c>
      <c r="B579" s="4" t="s">
        <v>1465</v>
      </c>
      <c r="C579" s="57" t="s">
        <v>3276</v>
      </c>
      <c r="D579" s="57"/>
      <c r="Q579" s="24" t="s">
        <v>84</v>
      </c>
      <c r="R579" s="24" t="s">
        <v>921</v>
      </c>
      <c r="S579" s="24" t="s">
        <v>1693</v>
      </c>
      <c r="T579" s="24" t="s">
        <v>1703</v>
      </c>
      <c r="U579" s="24" t="s">
        <v>1704</v>
      </c>
    </row>
    <row r="580" spans="1:21">
      <c r="A580" s="4">
        <v>2495</v>
      </c>
      <c r="B580" s="4" t="s">
        <v>1469</v>
      </c>
      <c r="C580" s="57" t="s">
        <v>3276</v>
      </c>
      <c r="D580" s="57"/>
      <c r="Q580" s="25" t="s">
        <v>84</v>
      </c>
      <c r="R580" s="25" t="s">
        <v>921</v>
      </c>
      <c r="S580" s="25" t="s">
        <v>1693</v>
      </c>
      <c r="T580" s="25" t="s">
        <v>1706</v>
      </c>
      <c r="U580" s="25" t="s">
        <v>1707</v>
      </c>
    </row>
    <row r="581" spans="1:21">
      <c r="A581" s="4">
        <v>2497</v>
      </c>
      <c r="B581" s="4" t="s">
        <v>1471</v>
      </c>
      <c r="C581" s="57" t="s">
        <v>3276</v>
      </c>
      <c r="D581" s="57"/>
      <c r="Q581" s="25" t="s">
        <v>84</v>
      </c>
      <c r="R581" s="25" t="s">
        <v>921</v>
      </c>
      <c r="S581" s="25" t="s">
        <v>1693</v>
      </c>
      <c r="T581" s="25" t="s">
        <v>241</v>
      </c>
      <c r="U581" s="25" t="s">
        <v>1709</v>
      </c>
    </row>
    <row r="582" spans="1:21">
      <c r="A582" s="4">
        <v>2499</v>
      </c>
      <c r="B582" s="4" t="s">
        <v>1474</v>
      </c>
      <c r="C582" s="57" t="s">
        <v>3276</v>
      </c>
      <c r="D582" s="57"/>
      <c r="Q582" s="25" t="s">
        <v>84</v>
      </c>
      <c r="R582" s="25" t="s">
        <v>921</v>
      </c>
      <c r="S582" s="25" t="s">
        <v>1693</v>
      </c>
      <c r="T582" s="25" t="s">
        <v>441</v>
      </c>
      <c r="U582" s="25" t="s">
        <v>442</v>
      </c>
    </row>
    <row r="583" spans="1:21">
      <c r="A583" s="4">
        <v>2500</v>
      </c>
      <c r="B583" s="4" t="s">
        <v>1477</v>
      </c>
      <c r="C583" s="57" t="s">
        <v>3276</v>
      </c>
      <c r="D583" s="57"/>
      <c r="Q583" s="24" t="s">
        <v>84</v>
      </c>
      <c r="R583" s="24" t="s">
        <v>921</v>
      </c>
      <c r="S583" s="24" t="s">
        <v>1693</v>
      </c>
      <c r="T583" s="24" t="s">
        <v>1452</v>
      </c>
      <c r="U583" s="24" t="s">
        <v>220</v>
      </c>
    </row>
    <row r="584" spans="1:21">
      <c r="A584" s="2">
        <v>2502</v>
      </c>
      <c r="B584" s="2" t="s">
        <v>1480</v>
      </c>
      <c r="C584" s="57" t="s">
        <v>3276</v>
      </c>
      <c r="D584" s="57"/>
      <c r="Q584" s="24" t="s">
        <v>84</v>
      </c>
      <c r="R584" s="24" t="s">
        <v>921</v>
      </c>
      <c r="S584" s="24" t="s">
        <v>1693</v>
      </c>
      <c r="T584" s="24" t="s">
        <v>252</v>
      </c>
      <c r="U584" s="24" t="s">
        <v>253</v>
      </c>
    </row>
    <row r="585" spans="1:21">
      <c r="A585" s="2">
        <v>2503</v>
      </c>
      <c r="B585" s="2" t="s">
        <v>3405</v>
      </c>
      <c r="C585" s="57" t="s">
        <v>3278</v>
      </c>
      <c r="D585" s="58">
        <v>43907</v>
      </c>
      <c r="Q585" s="25" t="s">
        <v>84</v>
      </c>
      <c r="R585" s="25" t="s">
        <v>921</v>
      </c>
      <c r="S585" s="25" t="s">
        <v>1693</v>
      </c>
      <c r="T585" s="25" t="s">
        <v>678</v>
      </c>
      <c r="U585" s="25" t="s">
        <v>257</v>
      </c>
    </row>
    <row r="586" spans="1:21">
      <c r="A586" s="4">
        <v>2504</v>
      </c>
      <c r="B586" s="4" t="s">
        <v>1481</v>
      </c>
      <c r="C586" s="57" t="s">
        <v>3276</v>
      </c>
      <c r="D586" s="57"/>
      <c r="Q586" s="24" t="s">
        <v>84</v>
      </c>
      <c r="R586" s="24" t="s">
        <v>921</v>
      </c>
      <c r="S586" s="24" t="s">
        <v>1693</v>
      </c>
      <c r="T586" s="24" t="s">
        <v>1715</v>
      </c>
      <c r="U586" s="24" t="s">
        <v>1716</v>
      </c>
    </row>
    <row r="587" spans="1:21">
      <c r="A587" s="4">
        <v>2505</v>
      </c>
      <c r="B587" s="4" t="s">
        <v>1483</v>
      </c>
      <c r="C587" s="57" t="s">
        <v>3276</v>
      </c>
      <c r="D587" s="57"/>
      <c r="Q587" s="25" t="s">
        <v>84</v>
      </c>
      <c r="R587" s="25" t="s">
        <v>921</v>
      </c>
      <c r="S587" s="25" t="s">
        <v>1693</v>
      </c>
      <c r="T587" s="25" t="s">
        <v>1718</v>
      </c>
      <c r="U587" s="25" t="s">
        <v>1005</v>
      </c>
    </row>
    <row r="588" spans="1:21">
      <c r="A588" s="4">
        <v>2506</v>
      </c>
      <c r="B588" s="4" t="s">
        <v>1486</v>
      </c>
      <c r="C588" s="57" t="s">
        <v>3276</v>
      </c>
      <c r="D588" s="57"/>
      <c r="Q588" s="25" t="s">
        <v>34</v>
      </c>
      <c r="R588" s="25" t="s">
        <v>51</v>
      </c>
      <c r="S588" s="25" t="s">
        <v>52</v>
      </c>
      <c r="T588" s="25" t="s">
        <v>53</v>
      </c>
      <c r="U588" s="25" t="s">
        <v>54</v>
      </c>
    </row>
    <row r="589" spans="1:21">
      <c r="A589" s="4">
        <v>2507</v>
      </c>
      <c r="B589" s="4" t="s">
        <v>1487</v>
      </c>
      <c r="C589" s="57" t="s">
        <v>3276</v>
      </c>
      <c r="D589" s="57"/>
      <c r="Q589" s="24" t="s">
        <v>34</v>
      </c>
      <c r="R589" s="24" t="s">
        <v>51</v>
      </c>
      <c r="S589" s="24" t="s">
        <v>777</v>
      </c>
      <c r="T589" s="24" t="s">
        <v>778</v>
      </c>
      <c r="U589" s="24" t="s">
        <v>779</v>
      </c>
    </row>
    <row r="590" spans="1:21">
      <c r="A590" s="4">
        <v>2508</v>
      </c>
      <c r="B590" s="4" t="s">
        <v>1489</v>
      </c>
      <c r="C590" s="57" t="s">
        <v>3276</v>
      </c>
      <c r="D590" s="57"/>
      <c r="Q590" s="24" t="s">
        <v>34</v>
      </c>
      <c r="R590" s="24" t="s">
        <v>51</v>
      </c>
      <c r="S590" s="24" t="s">
        <v>777</v>
      </c>
      <c r="T590" s="24" t="s">
        <v>781</v>
      </c>
      <c r="U590" s="24" t="s">
        <v>782</v>
      </c>
    </row>
    <row r="591" spans="1:21">
      <c r="A591" s="4">
        <v>2510</v>
      </c>
      <c r="B591" s="4" t="s">
        <v>2150</v>
      </c>
      <c r="C591" s="57" t="s">
        <v>3278</v>
      </c>
      <c r="D591" s="58">
        <v>44006</v>
      </c>
      <c r="Q591" s="25" t="s">
        <v>34</v>
      </c>
      <c r="R591" s="25" t="s">
        <v>51</v>
      </c>
      <c r="S591" s="25" t="s">
        <v>777</v>
      </c>
      <c r="T591" s="25" t="s">
        <v>784</v>
      </c>
      <c r="U591" s="25" t="s">
        <v>785</v>
      </c>
    </row>
    <row r="592" spans="1:21">
      <c r="A592" s="4">
        <v>2511</v>
      </c>
      <c r="B592" s="4" t="s">
        <v>1493</v>
      </c>
      <c r="C592" s="57" t="s">
        <v>3276</v>
      </c>
      <c r="D592" s="57"/>
      <c r="Q592" s="25" t="s">
        <v>34</v>
      </c>
      <c r="R592" s="25" t="s">
        <v>1313</v>
      </c>
      <c r="S592" s="25" t="s">
        <v>1314</v>
      </c>
      <c r="T592" s="25" t="s">
        <v>1315</v>
      </c>
      <c r="U592" s="25" t="s">
        <v>1316</v>
      </c>
    </row>
    <row r="593" spans="1:21">
      <c r="A593" s="4">
        <v>2512</v>
      </c>
      <c r="B593" s="4" t="s">
        <v>1496</v>
      </c>
      <c r="C593" s="57" t="s">
        <v>3276</v>
      </c>
      <c r="D593" s="57"/>
      <c r="Q593" s="24" t="s">
        <v>34</v>
      </c>
      <c r="R593" s="24" t="s">
        <v>1313</v>
      </c>
      <c r="S593" s="24" t="s">
        <v>1314</v>
      </c>
      <c r="T593" s="24" t="s">
        <v>1318</v>
      </c>
      <c r="U593" s="24" t="s">
        <v>1319</v>
      </c>
    </row>
    <row r="594" spans="1:21">
      <c r="A594" s="4">
        <v>2513</v>
      </c>
      <c r="B594" s="4" t="s">
        <v>1497</v>
      </c>
      <c r="C594" s="57" t="s">
        <v>3276</v>
      </c>
      <c r="D594" s="57"/>
      <c r="Q594" s="24" t="s">
        <v>270</v>
      </c>
      <c r="R594" s="24" t="s">
        <v>271</v>
      </c>
      <c r="S594" s="24" t="s">
        <v>272</v>
      </c>
      <c r="T594" s="24" t="s">
        <v>273</v>
      </c>
      <c r="U594" s="24" t="s">
        <v>274</v>
      </c>
    </row>
    <row r="595" spans="1:21">
      <c r="A595" s="4">
        <v>2514</v>
      </c>
      <c r="B595" s="4" t="s">
        <v>1501</v>
      </c>
      <c r="C595" s="57" t="s">
        <v>3276</v>
      </c>
      <c r="D595" s="57"/>
      <c r="Q595" s="25" t="s">
        <v>270</v>
      </c>
      <c r="R595" s="25" t="s">
        <v>271</v>
      </c>
      <c r="S595" s="25" t="s">
        <v>272</v>
      </c>
      <c r="T595" s="25" t="s">
        <v>277</v>
      </c>
      <c r="U595" s="25" t="s">
        <v>278</v>
      </c>
    </row>
    <row r="596" spans="1:21">
      <c r="A596" s="4">
        <v>2515</v>
      </c>
      <c r="B596" s="4" t="s">
        <v>1504</v>
      </c>
      <c r="C596" s="57" t="s">
        <v>3276</v>
      </c>
      <c r="D596" s="57"/>
      <c r="Q596" s="25" t="s">
        <v>270</v>
      </c>
      <c r="R596" s="25" t="s">
        <v>285</v>
      </c>
      <c r="S596" s="25" t="s">
        <v>286</v>
      </c>
      <c r="T596" s="25" t="s">
        <v>287</v>
      </c>
      <c r="U596" s="25" t="s">
        <v>220</v>
      </c>
    </row>
    <row r="597" spans="1:21">
      <c r="A597" s="4">
        <v>2516</v>
      </c>
      <c r="B597" s="4" t="s">
        <v>1506</v>
      </c>
      <c r="C597" s="57" t="s">
        <v>3276</v>
      </c>
      <c r="D597" s="57"/>
      <c r="Q597" s="24" t="s">
        <v>270</v>
      </c>
      <c r="R597" s="24" t="s">
        <v>355</v>
      </c>
      <c r="S597" s="24" t="s">
        <v>356</v>
      </c>
      <c r="T597" s="24" t="s">
        <v>357</v>
      </c>
      <c r="U597" s="24" t="s">
        <v>358</v>
      </c>
    </row>
    <row r="598" spans="1:21">
      <c r="A598" s="4">
        <v>2517</v>
      </c>
      <c r="B598" s="4" t="s">
        <v>1509</v>
      </c>
      <c r="C598" s="57" t="s">
        <v>3276</v>
      </c>
      <c r="D598" s="57"/>
      <c r="Q598" s="24" t="s">
        <v>270</v>
      </c>
      <c r="R598" s="24" t="s">
        <v>366</v>
      </c>
      <c r="S598" s="24" t="s">
        <v>367</v>
      </c>
      <c r="T598" s="24" t="s">
        <v>368</v>
      </c>
      <c r="U598" s="24" t="s">
        <v>369</v>
      </c>
    </row>
    <row r="599" spans="1:21">
      <c r="A599" s="4">
        <v>2518</v>
      </c>
      <c r="B599" s="4" t="s">
        <v>1510</v>
      </c>
      <c r="C599" s="57" t="s">
        <v>3276</v>
      </c>
      <c r="D599" s="57"/>
      <c r="Q599" s="25" t="s">
        <v>270</v>
      </c>
      <c r="R599" s="25" t="s">
        <v>663</v>
      </c>
      <c r="S599" s="25" t="s">
        <v>664</v>
      </c>
      <c r="T599" s="25" t="s">
        <v>665</v>
      </c>
      <c r="U599" s="25" t="s">
        <v>666</v>
      </c>
    </row>
    <row r="600" spans="1:21">
      <c r="A600" s="4">
        <v>2519</v>
      </c>
      <c r="B600" s="4" t="s">
        <v>1514</v>
      </c>
      <c r="C600" s="57" t="s">
        <v>3276</v>
      </c>
      <c r="D600" s="57"/>
      <c r="Q600" s="25" t="s">
        <v>270</v>
      </c>
      <c r="R600" s="25" t="s">
        <v>285</v>
      </c>
      <c r="S600" s="25" t="s">
        <v>733</v>
      </c>
      <c r="T600" s="25" t="s">
        <v>734</v>
      </c>
      <c r="U600" s="25" t="s">
        <v>735</v>
      </c>
    </row>
    <row r="601" spans="1:21">
      <c r="A601" s="2">
        <v>2522</v>
      </c>
      <c r="B601" s="2" t="s">
        <v>1518</v>
      </c>
      <c r="C601" s="57" t="s">
        <v>3276</v>
      </c>
      <c r="D601" s="57"/>
      <c r="Q601" s="24" t="s">
        <v>270</v>
      </c>
      <c r="R601" s="24" t="s">
        <v>285</v>
      </c>
      <c r="S601" s="24" t="s">
        <v>733</v>
      </c>
      <c r="T601" s="24" t="s">
        <v>737</v>
      </c>
      <c r="U601" s="24" t="s">
        <v>738</v>
      </c>
    </row>
    <row r="602" spans="1:21">
      <c r="A602" s="4">
        <v>2523</v>
      </c>
      <c r="B602" s="4" t="s">
        <v>1521</v>
      </c>
      <c r="C602" s="57" t="s">
        <v>3276</v>
      </c>
      <c r="D602" s="57"/>
      <c r="Q602" s="24" t="s">
        <v>270</v>
      </c>
      <c r="R602" s="24" t="s">
        <v>285</v>
      </c>
      <c r="S602" s="24" t="s">
        <v>733</v>
      </c>
      <c r="T602" s="24" t="s">
        <v>287</v>
      </c>
      <c r="U602" s="24" t="s">
        <v>220</v>
      </c>
    </row>
    <row r="603" spans="1:21">
      <c r="A603" s="4">
        <v>2524</v>
      </c>
      <c r="B603" s="4" t="s">
        <v>3406</v>
      </c>
      <c r="C603" s="57" t="s">
        <v>3278</v>
      </c>
      <c r="D603" s="58">
        <v>40523</v>
      </c>
      <c r="Q603" s="24" t="s">
        <v>270</v>
      </c>
      <c r="R603" s="24" t="s">
        <v>285</v>
      </c>
      <c r="S603" s="24" t="s">
        <v>733</v>
      </c>
      <c r="T603" s="24" t="s">
        <v>741</v>
      </c>
      <c r="U603" s="24" t="s">
        <v>236</v>
      </c>
    </row>
    <row r="604" spans="1:21">
      <c r="A604" s="4">
        <v>2525</v>
      </c>
      <c r="B604" s="4" t="s">
        <v>3407</v>
      </c>
      <c r="C604" s="57" t="s">
        <v>3278</v>
      </c>
      <c r="D604" s="58">
        <v>40523</v>
      </c>
      <c r="Q604" s="25" t="s">
        <v>270</v>
      </c>
      <c r="R604" s="25" t="s">
        <v>787</v>
      </c>
      <c r="S604" s="25" t="s">
        <v>788</v>
      </c>
      <c r="T604" s="25" t="s">
        <v>789</v>
      </c>
      <c r="U604" s="25" t="s">
        <v>790</v>
      </c>
    </row>
    <row r="605" spans="1:21">
      <c r="A605" s="4">
        <v>1655</v>
      </c>
      <c r="B605" s="4" t="s">
        <v>508</v>
      </c>
      <c r="C605" s="57" t="s">
        <v>3276</v>
      </c>
      <c r="D605" s="57"/>
      <c r="Q605" s="25" t="s">
        <v>270</v>
      </c>
      <c r="R605" s="25" t="s">
        <v>787</v>
      </c>
      <c r="S605" s="25" t="s">
        <v>788</v>
      </c>
      <c r="T605" s="25" t="s">
        <v>792</v>
      </c>
      <c r="U605" s="25" t="s">
        <v>793</v>
      </c>
    </row>
    <row r="606" spans="1:21">
      <c r="A606" s="4">
        <v>2527</v>
      </c>
      <c r="B606" s="4" t="s">
        <v>1527</v>
      </c>
      <c r="C606" s="57" t="s">
        <v>3276</v>
      </c>
      <c r="D606" s="57"/>
      <c r="Q606" s="25" t="s">
        <v>270</v>
      </c>
      <c r="R606" s="25" t="s">
        <v>787</v>
      </c>
      <c r="S606" s="25" t="s">
        <v>788</v>
      </c>
      <c r="T606" s="25" t="s">
        <v>795</v>
      </c>
      <c r="U606" s="25" t="s">
        <v>796</v>
      </c>
    </row>
    <row r="607" spans="1:21">
      <c r="A607" s="4">
        <v>2528</v>
      </c>
      <c r="B607" s="4" t="s">
        <v>1529</v>
      </c>
      <c r="C607" s="57" t="s">
        <v>3276</v>
      </c>
      <c r="D607" s="57"/>
      <c r="Q607" s="25" t="s">
        <v>270</v>
      </c>
      <c r="R607" s="25" t="s">
        <v>787</v>
      </c>
      <c r="S607" s="25" t="s">
        <v>788</v>
      </c>
      <c r="T607" s="25" t="s">
        <v>798</v>
      </c>
      <c r="U607" s="25" t="s">
        <v>799</v>
      </c>
    </row>
    <row r="608" spans="1:21">
      <c r="A608" s="4">
        <v>2529</v>
      </c>
      <c r="B608" s="4" t="s">
        <v>1530</v>
      </c>
      <c r="C608" s="57" t="s">
        <v>3276</v>
      </c>
      <c r="D608" s="57"/>
      <c r="Q608" s="24" t="s">
        <v>270</v>
      </c>
      <c r="R608" s="24" t="s">
        <v>285</v>
      </c>
      <c r="S608" s="24" t="s">
        <v>801</v>
      </c>
      <c r="T608" s="24" t="s">
        <v>802</v>
      </c>
      <c r="U608" s="24" t="s">
        <v>803</v>
      </c>
    </row>
    <row r="609" spans="1:21">
      <c r="A609" s="4">
        <v>2530</v>
      </c>
      <c r="B609" s="4" t="s">
        <v>3408</v>
      </c>
      <c r="C609" s="57" t="s">
        <v>3278</v>
      </c>
      <c r="D609" s="58">
        <v>40816</v>
      </c>
      <c r="Q609" s="25" t="s">
        <v>270</v>
      </c>
      <c r="R609" s="25" t="s">
        <v>271</v>
      </c>
      <c r="S609" s="25" t="s">
        <v>805</v>
      </c>
      <c r="T609" s="25" t="s">
        <v>806</v>
      </c>
      <c r="U609" s="25" t="s">
        <v>807</v>
      </c>
    </row>
    <row r="610" spans="1:21">
      <c r="A610" s="4">
        <v>2531</v>
      </c>
      <c r="B610" s="4" t="s">
        <v>1534</v>
      </c>
      <c r="C610" s="57" t="s">
        <v>3276</v>
      </c>
      <c r="D610" s="57"/>
      <c r="Q610" s="24" t="s">
        <v>270</v>
      </c>
      <c r="R610" s="24" t="s">
        <v>271</v>
      </c>
      <c r="S610" s="24" t="s">
        <v>805</v>
      </c>
      <c r="T610" s="24" t="s">
        <v>277</v>
      </c>
      <c r="U610" s="24" t="s">
        <v>278</v>
      </c>
    </row>
    <row r="611" spans="1:21">
      <c r="A611" s="4">
        <v>2532</v>
      </c>
      <c r="B611" s="4" t="s">
        <v>1537</v>
      </c>
      <c r="C611" s="57" t="s">
        <v>3276</v>
      </c>
      <c r="D611" s="57"/>
      <c r="Q611" s="25" t="s">
        <v>270</v>
      </c>
      <c r="R611" s="25" t="s">
        <v>285</v>
      </c>
      <c r="S611" s="25" t="s">
        <v>873</v>
      </c>
      <c r="T611" s="25" t="s">
        <v>874</v>
      </c>
      <c r="U611" s="25" t="s">
        <v>875</v>
      </c>
    </row>
    <row r="612" spans="1:21">
      <c r="A612" s="4">
        <v>2533</v>
      </c>
      <c r="B612" s="4" t="s">
        <v>1540</v>
      </c>
      <c r="C612" s="57" t="s">
        <v>3276</v>
      </c>
      <c r="D612" s="57"/>
      <c r="Q612" s="25" t="s">
        <v>270</v>
      </c>
      <c r="R612" s="25" t="s">
        <v>285</v>
      </c>
      <c r="S612" s="25" t="s">
        <v>873</v>
      </c>
      <c r="T612" s="25" t="s">
        <v>877</v>
      </c>
      <c r="U612" s="25" t="s">
        <v>878</v>
      </c>
    </row>
    <row r="613" spans="1:21">
      <c r="A613" s="4">
        <v>2535</v>
      </c>
      <c r="B613" s="4" t="s">
        <v>3409</v>
      </c>
      <c r="C613" s="57" t="s">
        <v>3278</v>
      </c>
      <c r="D613" s="58">
        <v>40627</v>
      </c>
      <c r="Q613" s="25" t="s">
        <v>270</v>
      </c>
      <c r="R613" s="25" t="s">
        <v>285</v>
      </c>
      <c r="S613" s="25" t="s">
        <v>873</v>
      </c>
      <c r="T613" s="25" t="s">
        <v>737</v>
      </c>
      <c r="U613" s="25" t="s">
        <v>738</v>
      </c>
    </row>
    <row r="614" spans="1:21">
      <c r="A614" s="4">
        <v>2536</v>
      </c>
      <c r="B614" s="4" t="s">
        <v>1543</v>
      </c>
      <c r="C614" s="57" t="s">
        <v>3276</v>
      </c>
      <c r="D614" s="57"/>
      <c r="Q614" s="25" t="s">
        <v>270</v>
      </c>
      <c r="R614" s="25" t="s">
        <v>285</v>
      </c>
      <c r="S614" s="25" t="s">
        <v>873</v>
      </c>
      <c r="T614" s="25" t="s">
        <v>287</v>
      </c>
      <c r="U614" s="25" t="s">
        <v>220</v>
      </c>
    </row>
    <row r="615" spans="1:21">
      <c r="A615" s="4">
        <v>2537</v>
      </c>
      <c r="B615" s="4" t="s">
        <v>3410</v>
      </c>
      <c r="C615" s="57" t="s">
        <v>3278</v>
      </c>
      <c r="D615" s="58">
        <v>40631</v>
      </c>
      <c r="Q615" s="25" t="s">
        <v>270</v>
      </c>
      <c r="R615" s="25" t="s">
        <v>366</v>
      </c>
      <c r="S615" s="25" t="s">
        <v>929</v>
      </c>
      <c r="T615" s="25" t="s">
        <v>930</v>
      </c>
      <c r="U615" s="25" t="s">
        <v>931</v>
      </c>
    </row>
    <row r="616" spans="1:21">
      <c r="A616" s="4" t="s">
        <v>3411</v>
      </c>
      <c r="B616" s="4" t="s">
        <v>1546</v>
      </c>
      <c r="C616" s="57" t="s">
        <v>3276</v>
      </c>
      <c r="D616" s="57"/>
      <c r="Q616" s="25" t="s">
        <v>270</v>
      </c>
      <c r="R616" s="25" t="s">
        <v>973</v>
      </c>
      <c r="S616" s="25" t="s">
        <v>974</v>
      </c>
      <c r="T616" s="25" t="s">
        <v>975</v>
      </c>
      <c r="U616" s="25" t="s">
        <v>628</v>
      </c>
    </row>
    <row r="617" spans="1:21">
      <c r="A617" s="4">
        <v>2539</v>
      </c>
      <c r="B617" s="4" t="s">
        <v>1549</v>
      </c>
      <c r="C617" s="57" t="s">
        <v>3276</v>
      </c>
      <c r="D617" s="57"/>
      <c r="Q617" s="24" t="s">
        <v>270</v>
      </c>
      <c r="R617" s="24" t="s">
        <v>285</v>
      </c>
      <c r="S617" s="24" t="s">
        <v>1405</v>
      </c>
      <c r="T617" s="24" t="s">
        <v>1406</v>
      </c>
      <c r="U617" s="24" t="s">
        <v>1407</v>
      </c>
    </row>
    <row r="618" spans="1:21">
      <c r="A618" s="4">
        <v>1656</v>
      </c>
      <c r="B618" s="4" t="s">
        <v>510</v>
      </c>
      <c r="C618" s="57" t="s">
        <v>3276</v>
      </c>
      <c r="D618" s="57"/>
      <c r="Q618" s="25" t="s">
        <v>270</v>
      </c>
      <c r="R618" s="25" t="s">
        <v>285</v>
      </c>
      <c r="S618" s="25" t="s">
        <v>1405</v>
      </c>
      <c r="T618" s="25" t="s">
        <v>1409</v>
      </c>
      <c r="U618" s="25" t="s">
        <v>1410</v>
      </c>
    </row>
    <row r="619" spans="1:21">
      <c r="A619" s="4">
        <v>2541</v>
      </c>
      <c r="B619" s="4" t="s">
        <v>1552</v>
      </c>
      <c r="C619" s="57" t="s">
        <v>3276</v>
      </c>
      <c r="D619" s="57"/>
      <c r="Q619" s="24" t="s">
        <v>270</v>
      </c>
      <c r="R619" s="24" t="s">
        <v>285</v>
      </c>
      <c r="S619" s="24" t="s">
        <v>1405</v>
      </c>
      <c r="T619" s="24" t="s">
        <v>1412</v>
      </c>
      <c r="U619" s="24" t="s">
        <v>1413</v>
      </c>
    </row>
    <row r="620" spans="1:21">
      <c r="A620" s="4">
        <v>2542</v>
      </c>
      <c r="B620" s="4" t="s">
        <v>3412</v>
      </c>
      <c r="C620" s="57" t="s">
        <v>3278</v>
      </c>
      <c r="D620" s="58">
        <v>42488</v>
      </c>
      <c r="Q620" s="25" t="s">
        <v>270</v>
      </c>
      <c r="R620" s="25" t="s">
        <v>285</v>
      </c>
      <c r="S620" s="25" t="s">
        <v>1405</v>
      </c>
      <c r="T620" s="25" t="s">
        <v>277</v>
      </c>
      <c r="U620" s="25" t="s">
        <v>278</v>
      </c>
    </row>
    <row r="621" spans="1:21">
      <c r="A621" s="4">
        <v>2543</v>
      </c>
      <c r="B621" s="4" t="s">
        <v>1554</v>
      </c>
      <c r="C621" s="57" t="s">
        <v>3276</v>
      </c>
      <c r="D621" s="57"/>
      <c r="Q621" s="24" t="s">
        <v>270</v>
      </c>
      <c r="R621" s="24" t="s">
        <v>285</v>
      </c>
      <c r="S621" s="24" t="s">
        <v>1405</v>
      </c>
      <c r="T621" s="24" t="s">
        <v>737</v>
      </c>
      <c r="U621" s="24" t="s">
        <v>738</v>
      </c>
    </row>
    <row r="622" spans="1:21">
      <c r="A622" s="4">
        <v>2544</v>
      </c>
      <c r="B622" s="4" t="s">
        <v>1557</v>
      </c>
      <c r="C622" s="57" t="s">
        <v>3276</v>
      </c>
      <c r="D622" s="57"/>
      <c r="Q622" s="24" t="s">
        <v>270</v>
      </c>
      <c r="R622" s="24" t="s">
        <v>285</v>
      </c>
      <c r="S622" s="24" t="s">
        <v>1405</v>
      </c>
      <c r="T622" s="24" t="s">
        <v>441</v>
      </c>
      <c r="U622" s="24" t="s">
        <v>442</v>
      </c>
    </row>
    <row r="623" spans="1:21">
      <c r="A623" s="4">
        <v>2546</v>
      </c>
      <c r="B623" s="4" t="s">
        <v>1560</v>
      </c>
      <c r="C623" s="57" t="s">
        <v>3276</v>
      </c>
      <c r="D623" s="57"/>
      <c r="Q623" s="25" t="s">
        <v>270</v>
      </c>
      <c r="R623" s="25" t="s">
        <v>285</v>
      </c>
      <c r="S623" s="25" t="s">
        <v>1405</v>
      </c>
      <c r="T623" s="25" t="s">
        <v>1418</v>
      </c>
      <c r="U623" s="25" t="s">
        <v>1419</v>
      </c>
    </row>
    <row r="624" spans="1:21">
      <c r="A624" s="4">
        <v>2548</v>
      </c>
      <c r="B624" s="4" t="s">
        <v>1564</v>
      </c>
      <c r="C624" s="57" t="s">
        <v>3276</v>
      </c>
      <c r="D624" s="57"/>
      <c r="Q624" s="25" t="s">
        <v>270</v>
      </c>
      <c r="R624" s="25" t="s">
        <v>285</v>
      </c>
      <c r="S624" s="25" t="s">
        <v>1405</v>
      </c>
      <c r="T624" s="25" t="s">
        <v>252</v>
      </c>
      <c r="U624" s="25" t="s">
        <v>253</v>
      </c>
    </row>
    <row r="625" spans="1:21">
      <c r="A625" s="4">
        <v>2549</v>
      </c>
      <c r="B625" s="4" t="s">
        <v>3413</v>
      </c>
      <c r="C625" s="57" t="s">
        <v>3278</v>
      </c>
      <c r="D625" s="58">
        <v>44491</v>
      </c>
      <c r="Q625" s="24" t="s">
        <v>270</v>
      </c>
      <c r="R625" s="24" t="s">
        <v>663</v>
      </c>
      <c r="S625" s="24" t="s">
        <v>1575</v>
      </c>
      <c r="T625" s="24" t="s">
        <v>1576</v>
      </c>
      <c r="U625" s="24" t="s">
        <v>1577</v>
      </c>
    </row>
    <row r="626" spans="1:21">
      <c r="A626" s="4">
        <v>2550</v>
      </c>
      <c r="B626" s="4" t="s">
        <v>1566</v>
      </c>
      <c r="C626" s="57" t="s">
        <v>3276</v>
      </c>
      <c r="D626" s="57"/>
      <c r="Q626" s="25" t="s">
        <v>270</v>
      </c>
      <c r="R626" s="25" t="s">
        <v>663</v>
      </c>
      <c r="S626" s="25" t="s">
        <v>1575</v>
      </c>
      <c r="T626" s="25" t="s">
        <v>1579</v>
      </c>
      <c r="U626" s="25" t="s">
        <v>570</v>
      </c>
    </row>
    <row r="627" spans="1:21">
      <c r="A627" s="4">
        <v>2552</v>
      </c>
      <c r="B627" s="4" t="s">
        <v>3414</v>
      </c>
      <c r="C627" s="57" t="s">
        <v>3278</v>
      </c>
      <c r="D627" s="58">
        <v>42719</v>
      </c>
      <c r="Q627" s="24" t="s">
        <v>270</v>
      </c>
      <c r="R627" s="24" t="s">
        <v>663</v>
      </c>
      <c r="S627" s="24" t="s">
        <v>1575</v>
      </c>
      <c r="T627" s="24" t="s">
        <v>448</v>
      </c>
      <c r="U627" s="24" t="s">
        <v>449</v>
      </c>
    </row>
    <row r="628" spans="1:21">
      <c r="A628" s="4">
        <v>2553</v>
      </c>
      <c r="B628" s="4" t="s">
        <v>1569</v>
      </c>
      <c r="C628" s="57" t="s">
        <v>3276</v>
      </c>
      <c r="D628" s="57"/>
      <c r="Q628" s="24" t="s">
        <v>270</v>
      </c>
      <c r="R628" s="24" t="s">
        <v>663</v>
      </c>
      <c r="S628" s="24" t="s">
        <v>1575</v>
      </c>
      <c r="T628" s="24" t="s">
        <v>1488</v>
      </c>
      <c r="U628" s="24" t="s">
        <v>838</v>
      </c>
    </row>
    <row r="629" spans="1:21">
      <c r="A629" s="4">
        <v>2554</v>
      </c>
      <c r="B629" s="4" t="s">
        <v>1571</v>
      </c>
      <c r="C629" s="57" t="s">
        <v>3276</v>
      </c>
      <c r="D629" s="57"/>
      <c r="Q629" s="25" t="s">
        <v>270</v>
      </c>
      <c r="R629" s="25" t="s">
        <v>366</v>
      </c>
      <c r="S629" s="25" t="s">
        <v>1608</v>
      </c>
      <c r="T629" s="25" t="s">
        <v>1609</v>
      </c>
      <c r="U629" s="25" t="s">
        <v>242</v>
      </c>
    </row>
    <row r="630" spans="1:21">
      <c r="A630" s="4">
        <v>2555</v>
      </c>
      <c r="B630" s="4" t="s">
        <v>1572</v>
      </c>
      <c r="C630" s="57" t="s">
        <v>3276</v>
      </c>
      <c r="D630" s="57"/>
      <c r="Q630" s="25" t="s">
        <v>270</v>
      </c>
      <c r="R630" s="25" t="s">
        <v>366</v>
      </c>
      <c r="S630" s="25" t="s">
        <v>1608</v>
      </c>
      <c r="T630" s="25" t="s">
        <v>1611</v>
      </c>
      <c r="U630" s="25" t="s">
        <v>1612</v>
      </c>
    </row>
    <row r="631" spans="1:21">
      <c r="A631" s="4">
        <v>2556</v>
      </c>
      <c r="B631" s="4" t="s">
        <v>1574</v>
      </c>
      <c r="C631" s="57" t="s">
        <v>3276</v>
      </c>
      <c r="D631" s="57"/>
      <c r="Q631" s="24" t="s">
        <v>270</v>
      </c>
      <c r="R631" s="24" t="s">
        <v>366</v>
      </c>
      <c r="S631" s="24" t="s">
        <v>1608</v>
      </c>
      <c r="T631" s="24" t="s">
        <v>1614</v>
      </c>
      <c r="U631" s="24" t="s">
        <v>1615</v>
      </c>
    </row>
    <row r="632" spans="1:21">
      <c r="A632" s="4">
        <v>2557</v>
      </c>
      <c r="B632" s="4" t="s">
        <v>3415</v>
      </c>
      <c r="C632" s="57" t="s">
        <v>3278</v>
      </c>
      <c r="D632" s="58">
        <v>40929</v>
      </c>
      <c r="Q632" s="25" t="s">
        <v>270</v>
      </c>
      <c r="R632" s="25" t="s">
        <v>366</v>
      </c>
      <c r="S632" s="25" t="s">
        <v>1608</v>
      </c>
      <c r="T632" s="25" t="s">
        <v>441</v>
      </c>
      <c r="U632" s="25" t="s">
        <v>442</v>
      </c>
    </row>
    <row r="633" spans="1:21">
      <c r="A633" s="4">
        <v>2558</v>
      </c>
      <c r="B633" s="4" t="s">
        <v>2008</v>
      </c>
      <c r="C633" s="57" t="s">
        <v>3278</v>
      </c>
      <c r="D633" s="58">
        <v>40955</v>
      </c>
      <c r="Q633" s="24" t="s">
        <v>270</v>
      </c>
      <c r="R633" s="24" t="s">
        <v>366</v>
      </c>
      <c r="S633" s="24" t="s">
        <v>1608</v>
      </c>
      <c r="T633" s="24" t="s">
        <v>287</v>
      </c>
      <c r="U633" s="24" t="s">
        <v>220</v>
      </c>
    </row>
    <row r="634" spans="1:21">
      <c r="A634" s="4">
        <v>2561</v>
      </c>
      <c r="B634" s="4" t="s">
        <v>1578</v>
      </c>
      <c r="C634" s="57" t="s">
        <v>3276</v>
      </c>
      <c r="D634" s="57"/>
      <c r="Q634" s="25" t="s">
        <v>270</v>
      </c>
      <c r="R634" s="25" t="s">
        <v>366</v>
      </c>
      <c r="S634" s="25" t="s">
        <v>1608</v>
      </c>
      <c r="T634" s="25" t="s">
        <v>1619</v>
      </c>
      <c r="U634" s="25" t="s">
        <v>1620</v>
      </c>
    </row>
    <row r="635" spans="1:21">
      <c r="A635" s="4">
        <v>2562</v>
      </c>
      <c r="B635" s="4" t="s">
        <v>1580</v>
      </c>
      <c r="C635" s="57" t="s">
        <v>3276</v>
      </c>
      <c r="D635" s="57"/>
      <c r="Q635" s="24" t="s">
        <v>270</v>
      </c>
      <c r="R635" s="24" t="s">
        <v>366</v>
      </c>
      <c r="S635" s="24" t="s">
        <v>1608</v>
      </c>
      <c r="T635" s="24" t="s">
        <v>252</v>
      </c>
      <c r="U635" s="24" t="s">
        <v>253</v>
      </c>
    </row>
    <row r="636" spans="1:21">
      <c r="A636" s="4">
        <v>2563</v>
      </c>
      <c r="B636" s="4" t="s">
        <v>1581</v>
      </c>
      <c r="C636" s="57" t="s">
        <v>3276</v>
      </c>
      <c r="D636" s="57"/>
      <c r="Q636" s="24" t="s">
        <v>270</v>
      </c>
      <c r="R636" s="24" t="s">
        <v>366</v>
      </c>
      <c r="S636" s="24" t="s">
        <v>1608</v>
      </c>
      <c r="T636" s="24" t="s">
        <v>678</v>
      </c>
      <c r="U636" s="24" t="s">
        <v>257</v>
      </c>
    </row>
    <row r="637" spans="1:21">
      <c r="A637" s="4">
        <v>2564</v>
      </c>
      <c r="B637" s="4" t="s">
        <v>1582</v>
      </c>
      <c r="C637" s="57" t="s">
        <v>3276</v>
      </c>
      <c r="D637" s="57"/>
      <c r="Q637" s="25" t="s">
        <v>270</v>
      </c>
      <c r="R637" s="25" t="s">
        <v>663</v>
      </c>
      <c r="S637" s="25" t="s">
        <v>1730</v>
      </c>
      <c r="T637" s="25" t="s">
        <v>1731</v>
      </c>
      <c r="U637" s="25" t="s">
        <v>1732</v>
      </c>
    </row>
    <row r="638" spans="1:21">
      <c r="A638" s="4">
        <v>2565</v>
      </c>
      <c r="B638" s="4" t="s">
        <v>1586</v>
      </c>
      <c r="C638" s="57" t="s">
        <v>3276</v>
      </c>
      <c r="D638" s="57"/>
      <c r="Q638" s="49" t="s">
        <v>270</v>
      </c>
      <c r="R638" s="49" t="s">
        <v>355</v>
      </c>
      <c r="S638" s="49" t="s">
        <v>1926</v>
      </c>
      <c r="T638" s="49" t="s">
        <v>1927</v>
      </c>
      <c r="U638" s="49" t="s">
        <v>1928</v>
      </c>
    </row>
    <row r="639" spans="1:21">
      <c r="A639" s="4">
        <v>2566</v>
      </c>
      <c r="B639" s="4" t="s">
        <v>1589</v>
      </c>
      <c r="C639" s="57" t="s">
        <v>3276</v>
      </c>
      <c r="D639" s="57"/>
    </row>
    <row r="640" spans="1:21">
      <c r="A640" s="4">
        <v>2567</v>
      </c>
      <c r="B640" s="4" t="s">
        <v>1592</v>
      </c>
      <c r="C640" s="57" t="s">
        <v>3276</v>
      </c>
      <c r="D640" s="57"/>
    </row>
    <row r="641" spans="1:4">
      <c r="A641" s="4">
        <v>2568</v>
      </c>
      <c r="B641" s="4" t="s">
        <v>1595</v>
      </c>
      <c r="C641" s="57" t="s">
        <v>3276</v>
      </c>
      <c r="D641" s="57"/>
    </row>
    <row r="642" spans="1:4">
      <c r="A642" s="4">
        <v>2569</v>
      </c>
      <c r="B642" s="4" t="s">
        <v>3416</v>
      </c>
      <c r="C642" s="57" t="s">
        <v>3278</v>
      </c>
      <c r="D642" s="58">
        <v>41132</v>
      </c>
    </row>
    <row r="643" spans="1:4">
      <c r="A643" s="4">
        <v>1657</v>
      </c>
      <c r="B643" s="4" t="s">
        <v>513</v>
      </c>
      <c r="C643" s="57" t="s">
        <v>3276</v>
      </c>
      <c r="D643" s="57"/>
    </row>
    <row r="644" spans="1:4">
      <c r="A644" s="4">
        <v>2571</v>
      </c>
      <c r="B644" s="4" t="s">
        <v>1596</v>
      </c>
      <c r="C644" s="57" t="s">
        <v>3276</v>
      </c>
      <c r="D644" s="57"/>
    </row>
    <row r="645" spans="1:4">
      <c r="A645" s="4">
        <v>2572</v>
      </c>
      <c r="B645" s="4" t="s">
        <v>1599</v>
      </c>
      <c r="C645" s="57" t="s">
        <v>3276</v>
      </c>
      <c r="D645" s="57"/>
    </row>
    <row r="646" spans="1:4">
      <c r="A646" s="4">
        <v>2573</v>
      </c>
      <c r="B646" s="4" t="s">
        <v>1602</v>
      </c>
      <c r="C646" s="57" t="s">
        <v>3276</v>
      </c>
      <c r="D646" s="57"/>
    </row>
    <row r="647" spans="1:4">
      <c r="A647" s="4">
        <v>2574</v>
      </c>
      <c r="B647" s="4" t="s">
        <v>1603</v>
      </c>
      <c r="C647" s="57" t="s">
        <v>3276</v>
      </c>
      <c r="D647" s="57"/>
    </row>
    <row r="648" spans="1:4">
      <c r="A648" s="4">
        <v>2575</v>
      </c>
      <c r="B648" s="4" t="s">
        <v>3417</v>
      </c>
      <c r="C648" s="57" t="s">
        <v>3278</v>
      </c>
      <c r="D648" s="58">
        <v>41194</v>
      </c>
    </row>
    <row r="649" spans="1:4">
      <c r="A649" s="4">
        <v>2576</v>
      </c>
      <c r="B649" s="4" t="s">
        <v>3418</v>
      </c>
      <c r="C649" s="57" t="s">
        <v>3278</v>
      </c>
      <c r="D649" s="58">
        <v>41124</v>
      </c>
    </row>
    <row r="650" spans="1:4">
      <c r="A650" s="4">
        <v>2577</v>
      </c>
      <c r="B650" s="4" t="s">
        <v>1607</v>
      </c>
      <c r="C650" s="57" t="s">
        <v>3276</v>
      </c>
      <c r="D650" s="57"/>
    </row>
    <row r="651" spans="1:4">
      <c r="A651" s="4">
        <v>2578</v>
      </c>
      <c r="B651" s="4" t="s">
        <v>1610</v>
      </c>
      <c r="C651" s="57" t="s">
        <v>3276</v>
      </c>
      <c r="D651" s="57"/>
    </row>
    <row r="652" spans="1:4">
      <c r="A652" s="4">
        <v>2579</v>
      </c>
      <c r="B652" s="4" t="s">
        <v>1613</v>
      </c>
      <c r="C652" s="57" t="s">
        <v>3276</v>
      </c>
      <c r="D652" s="57"/>
    </row>
    <row r="653" spans="1:4">
      <c r="A653" s="4">
        <v>2580</v>
      </c>
      <c r="B653" s="4" t="s">
        <v>3419</v>
      </c>
      <c r="C653" s="57" t="s">
        <v>3278</v>
      </c>
      <c r="D653" s="58">
        <v>41124</v>
      </c>
    </row>
    <row r="654" spans="1:4">
      <c r="A654" s="4">
        <v>2581</v>
      </c>
      <c r="B654" s="4" t="s">
        <v>1616</v>
      </c>
      <c r="C654" s="57" t="s">
        <v>3276</v>
      </c>
      <c r="D654" s="57"/>
    </row>
    <row r="655" spans="1:4">
      <c r="A655" s="4">
        <v>2582</v>
      </c>
      <c r="B655" s="4" t="s">
        <v>1617</v>
      </c>
      <c r="C655" s="57" t="s">
        <v>3276</v>
      </c>
      <c r="D655" s="57"/>
    </row>
    <row r="656" spans="1:4">
      <c r="A656" s="4">
        <v>2583</v>
      </c>
      <c r="B656" s="4" t="s">
        <v>1618</v>
      </c>
      <c r="C656" s="57" t="s">
        <v>3276</v>
      </c>
      <c r="D656" s="57"/>
    </row>
    <row r="657" spans="1:4">
      <c r="A657" s="4">
        <v>2584</v>
      </c>
      <c r="B657" s="4" t="s">
        <v>1621</v>
      </c>
      <c r="C657" s="57" t="s">
        <v>3276</v>
      </c>
      <c r="D657" s="57"/>
    </row>
    <row r="658" spans="1:4">
      <c r="A658" s="4">
        <v>2585</v>
      </c>
      <c r="B658" s="4" t="s">
        <v>3420</v>
      </c>
      <c r="C658" s="57" t="s">
        <v>3278</v>
      </c>
      <c r="D658" s="58">
        <v>41325</v>
      </c>
    </row>
    <row r="659" spans="1:4">
      <c r="A659" s="4">
        <v>2586</v>
      </c>
      <c r="B659" s="4" t="s">
        <v>1622</v>
      </c>
      <c r="C659" s="57" t="s">
        <v>3276</v>
      </c>
      <c r="D659" s="57"/>
    </row>
    <row r="660" spans="1:4">
      <c r="A660" s="4">
        <v>2588</v>
      </c>
      <c r="B660" s="4" t="s">
        <v>1623</v>
      </c>
      <c r="C660" s="57" t="s">
        <v>3276</v>
      </c>
      <c r="D660" s="57"/>
    </row>
    <row r="661" spans="1:4">
      <c r="A661" s="4">
        <v>2589</v>
      </c>
      <c r="B661" s="4" t="s">
        <v>1627</v>
      </c>
      <c r="C661" s="57" t="s">
        <v>3278</v>
      </c>
      <c r="D661" s="58">
        <v>46271</v>
      </c>
    </row>
    <row r="662" spans="1:4">
      <c r="A662" s="4">
        <v>2590</v>
      </c>
      <c r="B662" s="4" t="s">
        <v>3421</v>
      </c>
      <c r="C662" s="57" t="s">
        <v>3278</v>
      </c>
      <c r="D662" s="58">
        <v>41384</v>
      </c>
    </row>
    <row r="663" spans="1:4">
      <c r="A663" s="4">
        <v>2591</v>
      </c>
      <c r="B663" s="4" t="s">
        <v>1628</v>
      </c>
      <c r="C663" s="57" t="s">
        <v>3276</v>
      </c>
      <c r="D663" s="57"/>
    </row>
    <row r="664" spans="1:4">
      <c r="A664" s="4">
        <v>2592</v>
      </c>
      <c r="B664" s="4" t="s">
        <v>1631</v>
      </c>
      <c r="C664" s="57" t="s">
        <v>3276</v>
      </c>
      <c r="D664" s="57"/>
    </row>
    <row r="665" spans="1:4">
      <c r="A665" s="4">
        <v>2593</v>
      </c>
      <c r="B665" s="4" t="s">
        <v>1632</v>
      </c>
      <c r="C665" s="57" t="s">
        <v>3276</v>
      </c>
      <c r="D665" s="57"/>
    </row>
    <row r="666" spans="1:4">
      <c r="A666" s="4">
        <v>2594</v>
      </c>
      <c r="B666" s="4" t="s">
        <v>1634</v>
      </c>
      <c r="C666" s="57" t="s">
        <v>3276</v>
      </c>
      <c r="D666" s="57"/>
    </row>
    <row r="667" spans="1:4">
      <c r="A667" s="4">
        <v>2595</v>
      </c>
      <c r="B667" s="4" t="s">
        <v>1636</v>
      </c>
      <c r="C667" s="57" t="s">
        <v>3276</v>
      </c>
      <c r="D667" s="57"/>
    </row>
    <row r="668" spans="1:4">
      <c r="A668" s="4">
        <v>2596</v>
      </c>
      <c r="B668" s="4" t="s">
        <v>1637</v>
      </c>
      <c r="C668" s="57" t="s">
        <v>3276</v>
      </c>
      <c r="D668" s="57"/>
    </row>
    <row r="669" spans="1:4">
      <c r="A669" s="4">
        <v>2597</v>
      </c>
      <c r="B669" s="4" t="s">
        <v>1638</v>
      </c>
      <c r="C669" s="57" t="s">
        <v>3276</v>
      </c>
      <c r="D669" s="57"/>
    </row>
    <row r="670" spans="1:4">
      <c r="A670" s="4">
        <v>2598</v>
      </c>
      <c r="B670" s="4" t="s">
        <v>1642</v>
      </c>
      <c r="C670" s="57" t="s">
        <v>3276</v>
      </c>
      <c r="D670" s="57"/>
    </row>
    <row r="671" spans="1:4">
      <c r="A671" s="4">
        <v>2599</v>
      </c>
      <c r="B671" s="4" t="s">
        <v>3422</v>
      </c>
      <c r="C671" s="57" t="s">
        <v>3278</v>
      </c>
      <c r="D671" s="58">
        <v>41124</v>
      </c>
    </row>
    <row r="672" spans="1:4">
      <c r="A672" s="4">
        <v>2600</v>
      </c>
      <c r="B672" s="4" t="s">
        <v>3423</v>
      </c>
      <c r="C672" s="57" t="s">
        <v>3278</v>
      </c>
      <c r="D672" s="58">
        <v>40397</v>
      </c>
    </row>
    <row r="673" spans="1:4">
      <c r="A673" s="4">
        <v>2601</v>
      </c>
      <c r="B673" s="4" t="s">
        <v>1645</v>
      </c>
      <c r="C673" s="57" t="s">
        <v>3276</v>
      </c>
      <c r="D673" s="57"/>
    </row>
    <row r="674" spans="1:4">
      <c r="A674" s="4">
        <v>2602</v>
      </c>
      <c r="B674" s="4" t="s">
        <v>1649</v>
      </c>
      <c r="C674" s="57" t="s">
        <v>3276</v>
      </c>
      <c r="D674" s="57"/>
    </row>
    <row r="675" spans="1:4">
      <c r="A675" s="4">
        <v>2603</v>
      </c>
      <c r="B675" s="4" t="s">
        <v>1652</v>
      </c>
      <c r="C675" s="57" t="s">
        <v>3276</v>
      </c>
      <c r="D675" s="57"/>
    </row>
    <row r="676" spans="1:4">
      <c r="A676" s="4">
        <v>2604</v>
      </c>
      <c r="B676" s="4" t="s">
        <v>1655</v>
      </c>
      <c r="C676" s="57" t="s">
        <v>3276</v>
      </c>
      <c r="D676" s="57"/>
    </row>
    <row r="677" spans="1:4">
      <c r="A677" s="4">
        <v>2605</v>
      </c>
      <c r="B677" s="4" t="s">
        <v>1659</v>
      </c>
      <c r="C677" s="57" t="s">
        <v>3276</v>
      </c>
      <c r="D677" s="57"/>
    </row>
    <row r="678" spans="1:4">
      <c r="A678" s="4">
        <v>2606</v>
      </c>
      <c r="B678" s="4" t="s">
        <v>3424</v>
      </c>
      <c r="C678" s="57" t="s">
        <v>3278</v>
      </c>
      <c r="D678" s="58">
        <v>43306</v>
      </c>
    </row>
    <row r="679" spans="1:4">
      <c r="A679" s="4">
        <v>2607</v>
      </c>
      <c r="B679" s="4" t="s">
        <v>1660</v>
      </c>
      <c r="C679" s="57" t="s">
        <v>3276</v>
      </c>
      <c r="D679" s="57"/>
    </row>
    <row r="680" spans="1:4">
      <c r="A680" s="4">
        <v>2609</v>
      </c>
      <c r="B680" s="4" t="s">
        <v>1664</v>
      </c>
      <c r="C680" s="57" t="s">
        <v>3276</v>
      </c>
      <c r="D680" s="57"/>
    </row>
    <row r="681" spans="1:4">
      <c r="A681" s="4">
        <v>2610</v>
      </c>
      <c r="B681" s="4" t="s">
        <v>1667</v>
      </c>
      <c r="C681" s="57" t="s">
        <v>3276</v>
      </c>
      <c r="D681" s="57"/>
    </row>
    <row r="682" spans="1:4">
      <c r="A682" s="4">
        <v>2611</v>
      </c>
      <c r="B682" s="4" t="s">
        <v>1670</v>
      </c>
      <c r="C682" s="57" t="s">
        <v>3276</v>
      </c>
      <c r="D682" s="57"/>
    </row>
    <row r="683" spans="1:4">
      <c r="A683" s="4">
        <v>2612</v>
      </c>
      <c r="B683" s="4" t="s">
        <v>1674</v>
      </c>
      <c r="C683" s="57" t="s">
        <v>3276</v>
      </c>
      <c r="D683" s="57"/>
    </row>
    <row r="684" spans="1:4">
      <c r="A684" s="4">
        <v>2613</v>
      </c>
      <c r="B684" s="4" t="s">
        <v>1677</v>
      </c>
      <c r="C684" s="57" t="s">
        <v>3276</v>
      </c>
      <c r="D684" s="57"/>
    </row>
    <row r="685" spans="1:4">
      <c r="A685" s="4">
        <v>2614</v>
      </c>
      <c r="B685" s="4" t="s">
        <v>1680</v>
      </c>
      <c r="C685" s="57" t="s">
        <v>3278</v>
      </c>
      <c r="D685" s="58">
        <v>46271</v>
      </c>
    </row>
    <row r="686" spans="1:4">
      <c r="A686" s="4">
        <v>2615</v>
      </c>
      <c r="B686" s="4" t="s">
        <v>1683</v>
      </c>
      <c r="C686" s="57" t="s">
        <v>3278</v>
      </c>
      <c r="D686" s="58">
        <v>46271</v>
      </c>
    </row>
    <row r="687" spans="1:4">
      <c r="A687" s="4">
        <v>2616</v>
      </c>
      <c r="B687" s="4" t="s">
        <v>1686</v>
      </c>
      <c r="C687" s="57" t="s">
        <v>3276</v>
      </c>
      <c r="D687" s="57"/>
    </row>
    <row r="688" spans="1:4">
      <c r="A688" s="4">
        <v>2617</v>
      </c>
      <c r="B688" s="4" t="s">
        <v>1687</v>
      </c>
      <c r="C688" s="57" t="s">
        <v>3276</v>
      </c>
      <c r="D688" s="57"/>
    </row>
    <row r="689" spans="1:4">
      <c r="A689" s="4">
        <v>2619</v>
      </c>
      <c r="B689" s="4" t="s">
        <v>1689</v>
      </c>
      <c r="C689" s="57" t="s">
        <v>3276</v>
      </c>
      <c r="D689" s="57"/>
    </row>
    <row r="690" spans="1:4">
      <c r="A690" s="4">
        <v>2620</v>
      </c>
      <c r="B690" s="4" t="s">
        <v>1690</v>
      </c>
      <c r="C690" s="57" t="s">
        <v>3276</v>
      </c>
      <c r="D690" s="57"/>
    </row>
    <row r="691" spans="1:4">
      <c r="A691" s="4">
        <v>2621</v>
      </c>
      <c r="B691" s="4" t="s">
        <v>1692</v>
      </c>
      <c r="C691" s="57" t="s">
        <v>3276</v>
      </c>
      <c r="D691" s="57"/>
    </row>
    <row r="692" spans="1:4">
      <c r="A692" s="4">
        <v>2622</v>
      </c>
      <c r="B692" s="4" t="s">
        <v>3425</v>
      </c>
      <c r="C692" s="57" t="s">
        <v>3278</v>
      </c>
      <c r="D692" s="58">
        <v>41445</v>
      </c>
    </row>
    <row r="693" spans="1:4">
      <c r="A693" s="4">
        <v>2623</v>
      </c>
      <c r="B693" s="4" t="s">
        <v>1696</v>
      </c>
      <c r="C693" s="57" t="s">
        <v>3276</v>
      </c>
      <c r="D693" s="57"/>
    </row>
    <row r="694" spans="1:4">
      <c r="A694" s="4">
        <v>2624</v>
      </c>
      <c r="B694" s="4" t="s">
        <v>1699</v>
      </c>
      <c r="C694" s="57" t="s">
        <v>3276</v>
      </c>
      <c r="D694" s="57"/>
    </row>
    <row r="695" spans="1:4">
      <c r="A695" s="4">
        <v>2625</v>
      </c>
      <c r="B695" s="4" t="s">
        <v>1702</v>
      </c>
      <c r="C695" s="57" t="s">
        <v>3276</v>
      </c>
      <c r="D695" s="57"/>
    </row>
    <row r="696" spans="1:4">
      <c r="A696" s="4">
        <v>2627</v>
      </c>
      <c r="B696" s="4" t="s">
        <v>1705</v>
      </c>
      <c r="C696" s="57" t="s">
        <v>3276</v>
      </c>
      <c r="D696" s="57"/>
    </row>
    <row r="697" spans="1:4">
      <c r="A697" s="4">
        <v>2628</v>
      </c>
      <c r="B697" s="4" t="s">
        <v>3426</v>
      </c>
      <c r="C697" s="57" t="s">
        <v>3278</v>
      </c>
      <c r="D697" s="58">
        <v>44473</v>
      </c>
    </row>
    <row r="698" spans="1:4">
      <c r="A698" s="2">
        <v>2630</v>
      </c>
      <c r="B698" s="2" t="s">
        <v>1708</v>
      </c>
      <c r="C698" s="57" t="s">
        <v>3276</v>
      </c>
      <c r="D698" s="57"/>
    </row>
    <row r="699" spans="1:4">
      <c r="A699" s="4">
        <v>2631</v>
      </c>
      <c r="B699" s="4" t="s">
        <v>1710</v>
      </c>
      <c r="C699" s="57" t="s">
        <v>3276</v>
      </c>
      <c r="D699" s="57"/>
    </row>
    <row r="700" spans="1:4">
      <c r="A700" s="4">
        <v>2632</v>
      </c>
      <c r="B700" s="4" t="s">
        <v>1711</v>
      </c>
      <c r="C700" s="57" t="s">
        <v>3276</v>
      </c>
      <c r="D700" s="57"/>
    </row>
    <row r="701" spans="1:4">
      <c r="A701" s="4">
        <v>2635</v>
      </c>
      <c r="B701" s="4" t="s">
        <v>1712</v>
      </c>
      <c r="C701" s="57" t="s">
        <v>3276</v>
      </c>
      <c r="D701" s="57"/>
    </row>
    <row r="702" spans="1:4">
      <c r="A702" s="4">
        <v>2636</v>
      </c>
      <c r="B702" s="4" t="s">
        <v>1713</v>
      </c>
      <c r="C702" s="57" t="s">
        <v>3276</v>
      </c>
      <c r="D702" s="57"/>
    </row>
    <row r="703" spans="1:4">
      <c r="A703" s="4">
        <v>2637</v>
      </c>
      <c r="B703" s="4" t="s">
        <v>1714</v>
      </c>
      <c r="C703" s="57" t="s">
        <v>3276</v>
      </c>
      <c r="D703" s="57"/>
    </row>
    <row r="704" spans="1:4">
      <c r="A704" s="4">
        <v>2638</v>
      </c>
      <c r="B704" s="4" t="s">
        <v>1717</v>
      </c>
      <c r="C704" s="57" t="s">
        <v>3276</v>
      </c>
      <c r="D704" s="57"/>
    </row>
    <row r="705" spans="1:4">
      <c r="A705" s="4">
        <v>2639</v>
      </c>
      <c r="B705" s="4" t="s">
        <v>1719</v>
      </c>
      <c r="C705" s="57" t="s">
        <v>3278</v>
      </c>
      <c r="D705" s="58">
        <v>46271</v>
      </c>
    </row>
    <row r="706" spans="1:4">
      <c r="A706" s="4">
        <v>2640</v>
      </c>
      <c r="B706" s="4" t="s">
        <v>1723</v>
      </c>
      <c r="C706" s="57" t="s">
        <v>3276</v>
      </c>
      <c r="D706" s="57"/>
    </row>
    <row r="707" spans="1:4">
      <c r="A707" s="4">
        <v>2642</v>
      </c>
      <c r="B707" s="4" t="s">
        <v>1726</v>
      </c>
      <c r="C707" s="57" t="s">
        <v>3276</v>
      </c>
      <c r="D707" s="57"/>
    </row>
    <row r="708" spans="1:4">
      <c r="A708" s="4">
        <v>2643</v>
      </c>
      <c r="B708" s="4" t="s">
        <v>1729</v>
      </c>
      <c r="C708" s="57" t="s">
        <v>3276</v>
      </c>
      <c r="D708" s="57"/>
    </row>
    <row r="709" spans="1:4">
      <c r="A709" s="4">
        <v>2644</v>
      </c>
      <c r="B709" s="4" t="s">
        <v>1733</v>
      </c>
      <c r="C709" s="57" t="s">
        <v>3276</v>
      </c>
      <c r="D709" s="57"/>
    </row>
    <row r="710" spans="1:4">
      <c r="A710" s="4">
        <v>1658</v>
      </c>
      <c r="B710" s="4" t="s">
        <v>516</v>
      </c>
      <c r="C710" s="57" t="s">
        <v>3276</v>
      </c>
      <c r="D710" s="57"/>
    </row>
    <row r="711" spans="1:4">
      <c r="A711" s="4">
        <v>2646</v>
      </c>
      <c r="B711" s="4" t="s">
        <v>1739</v>
      </c>
      <c r="C711" s="57" t="s">
        <v>3278</v>
      </c>
      <c r="D711" s="58">
        <v>46271</v>
      </c>
    </row>
    <row r="712" spans="1:4">
      <c r="A712" s="4">
        <v>2647</v>
      </c>
      <c r="B712" s="4" t="s">
        <v>1740</v>
      </c>
      <c r="C712" s="57" t="s">
        <v>3276</v>
      </c>
      <c r="D712" s="57"/>
    </row>
    <row r="713" spans="1:4">
      <c r="A713" s="4">
        <v>2648</v>
      </c>
      <c r="B713" s="4" t="s">
        <v>1744</v>
      </c>
      <c r="C713" s="57" t="s">
        <v>3276</v>
      </c>
      <c r="D713" s="57"/>
    </row>
    <row r="714" spans="1:4">
      <c r="A714" s="4">
        <v>2649</v>
      </c>
      <c r="B714" s="4" t="s">
        <v>1747</v>
      </c>
      <c r="C714" s="57" t="s">
        <v>3276</v>
      </c>
      <c r="D714" s="57"/>
    </row>
    <row r="715" spans="1:4">
      <c r="A715" s="4">
        <v>2650</v>
      </c>
      <c r="B715" s="4" t="s">
        <v>1750</v>
      </c>
      <c r="C715" s="57" t="s">
        <v>3276</v>
      </c>
      <c r="D715" s="57"/>
    </row>
    <row r="716" spans="1:4">
      <c r="A716" s="4">
        <v>2651</v>
      </c>
      <c r="B716" s="4" t="s">
        <v>1753</v>
      </c>
      <c r="C716" s="57" t="s">
        <v>3276</v>
      </c>
      <c r="D716" s="57"/>
    </row>
    <row r="717" spans="1:4">
      <c r="A717" s="4">
        <v>2652</v>
      </c>
      <c r="B717" s="4" t="s">
        <v>1754</v>
      </c>
      <c r="C717" s="57" t="s">
        <v>3276</v>
      </c>
      <c r="D717" s="57"/>
    </row>
    <row r="718" spans="1:4">
      <c r="A718" s="4">
        <v>2653</v>
      </c>
      <c r="B718" s="4" t="s">
        <v>1756</v>
      </c>
      <c r="C718" s="57" t="s">
        <v>3276</v>
      </c>
      <c r="D718" s="57"/>
    </row>
    <row r="719" spans="1:4">
      <c r="A719" s="4">
        <v>2654</v>
      </c>
      <c r="B719" s="4" t="s">
        <v>1759</v>
      </c>
      <c r="C719" s="57" t="s">
        <v>3276</v>
      </c>
      <c r="D719" s="57"/>
    </row>
    <row r="720" spans="1:4">
      <c r="A720" s="4">
        <v>2655</v>
      </c>
      <c r="B720" s="4" t="s">
        <v>1762</v>
      </c>
      <c r="C720" s="57" t="s">
        <v>3276</v>
      </c>
      <c r="D720" s="57"/>
    </row>
    <row r="721" spans="1:4">
      <c r="A721" s="4">
        <v>2656</v>
      </c>
      <c r="B721" s="4" t="s">
        <v>1765</v>
      </c>
      <c r="C721" s="57" t="s">
        <v>3276</v>
      </c>
      <c r="D721" s="57"/>
    </row>
    <row r="722" spans="1:4">
      <c r="A722" s="4">
        <v>2658</v>
      </c>
      <c r="B722" s="4" t="s">
        <v>1768</v>
      </c>
      <c r="C722" s="57" t="s">
        <v>3276</v>
      </c>
      <c r="D722" s="57"/>
    </row>
    <row r="723" spans="1:4">
      <c r="A723" s="4">
        <v>2659</v>
      </c>
      <c r="B723" s="4" t="s">
        <v>1769</v>
      </c>
      <c r="C723" s="57" t="s">
        <v>3276</v>
      </c>
      <c r="D723" s="57"/>
    </row>
    <row r="724" spans="1:4">
      <c r="A724" s="4">
        <v>2660</v>
      </c>
      <c r="B724" s="4" t="s">
        <v>1771</v>
      </c>
      <c r="C724" s="57" t="s">
        <v>3276</v>
      </c>
      <c r="D724" s="57"/>
    </row>
    <row r="725" spans="1:4">
      <c r="A725" s="4">
        <v>2661</v>
      </c>
      <c r="B725" s="4" t="s">
        <v>3427</v>
      </c>
      <c r="C725" s="57" t="s">
        <v>3276</v>
      </c>
      <c r="D725" s="57"/>
    </row>
    <row r="726" spans="1:4">
      <c r="A726" s="4">
        <v>2662</v>
      </c>
      <c r="B726" s="4" t="s">
        <v>1773</v>
      </c>
      <c r="C726" s="57" t="s">
        <v>3276</v>
      </c>
      <c r="D726" s="57"/>
    </row>
    <row r="727" spans="1:4">
      <c r="A727" s="4">
        <v>2663</v>
      </c>
      <c r="B727" s="4" t="s">
        <v>1777</v>
      </c>
      <c r="C727" s="57" t="s">
        <v>3276</v>
      </c>
      <c r="D727" s="57"/>
    </row>
    <row r="728" spans="1:4">
      <c r="A728" s="4">
        <v>2664</v>
      </c>
      <c r="B728" s="4" t="s">
        <v>1780</v>
      </c>
      <c r="C728" s="57" t="s">
        <v>3276</v>
      </c>
      <c r="D728" s="57"/>
    </row>
    <row r="729" spans="1:4">
      <c r="A729" s="4">
        <v>2665</v>
      </c>
      <c r="B729" s="4" t="s">
        <v>1783</v>
      </c>
      <c r="C729" s="57" t="s">
        <v>3276</v>
      </c>
      <c r="D729" s="57"/>
    </row>
    <row r="730" spans="1:4">
      <c r="A730" s="4">
        <v>2666</v>
      </c>
      <c r="B730" s="4" t="s">
        <v>1786</v>
      </c>
      <c r="C730" s="57" t="s">
        <v>3276</v>
      </c>
      <c r="D730" s="57"/>
    </row>
    <row r="731" spans="1:4">
      <c r="A731" s="4">
        <v>2667</v>
      </c>
      <c r="B731" s="4" t="s">
        <v>3428</v>
      </c>
      <c r="C731" s="57" t="s">
        <v>3278</v>
      </c>
      <c r="D731" s="58">
        <v>41124</v>
      </c>
    </row>
    <row r="732" spans="1:4">
      <c r="A732" s="4">
        <v>2668</v>
      </c>
      <c r="B732" s="4" t="s">
        <v>1789</v>
      </c>
      <c r="C732" s="57" t="s">
        <v>3276</v>
      </c>
      <c r="D732" s="57"/>
    </row>
    <row r="733" spans="1:4">
      <c r="A733" s="4">
        <v>2669</v>
      </c>
      <c r="B733" s="4" t="s">
        <v>3429</v>
      </c>
      <c r="C733" s="57" t="s">
        <v>3278</v>
      </c>
      <c r="D733" s="58">
        <v>41124</v>
      </c>
    </row>
    <row r="734" spans="1:4">
      <c r="A734" s="4">
        <v>2670</v>
      </c>
      <c r="B734" s="4" t="s">
        <v>3430</v>
      </c>
      <c r="C734" s="57" t="s">
        <v>3278</v>
      </c>
      <c r="D734" s="58">
        <v>43845</v>
      </c>
    </row>
    <row r="735" spans="1:4">
      <c r="A735" s="4">
        <v>2671</v>
      </c>
      <c r="B735" s="4" t="s">
        <v>1792</v>
      </c>
      <c r="C735" s="57" t="s">
        <v>3276</v>
      </c>
      <c r="D735" s="57"/>
    </row>
    <row r="736" spans="1:4">
      <c r="A736" s="4">
        <v>2672</v>
      </c>
      <c r="B736" s="4" t="s">
        <v>1793</v>
      </c>
      <c r="C736" s="57" t="s">
        <v>3276</v>
      </c>
      <c r="D736" s="57"/>
    </row>
    <row r="737" spans="1:4">
      <c r="A737" s="4">
        <v>2673</v>
      </c>
      <c r="B737" s="4" t="s">
        <v>1796</v>
      </c>
      <c r="C737" s="57" t="s">
        <v>3278</v>
      </c>
      <c r="D737" s="58">
        <v>44440</v>
      </c>
    </row>
    <row r="738" spans="1:4">
      <c r="A738" s="4">
        <v>2674</v>
      </c>
      <c r="B738" s="4" t="s">
        <v>1799</v>
      </c>
      <c r="C738" s="57" t="s">
        <v>3278</v>
      </c>
      <c r="D738" s="58">
        <v>44440</v>
      </c>
    </row>
    <row r="739" spans="1:4">
      <c r="A739" s="4">
        <v>2675</v>
      </c>
      <c r="B739" s="4" t="s">
        <v>1802</v>
      </c>
      <c r="C739" s="57" t="s">
        <v>3276</v>
      </c>
      <c r="D739" s="57"/>
    </row>
    <row r="740" spans="1:4">
      <c r="A740" s="4">
        <v>2676</v>
      </c>
      <c r="B740" s="4" t="s">
        <v>1803</v>
      </c>
      <c r="C740" s="57" t="s">
        <v>3276</v>
      </c>
      <c r="D740" s="57"/>
    </row>
    <row r="741" spans="1:4">
      <c r="A741" s="4">
        <v>2677</v>
      </c>
      <c r="B741" s="4" t="s">
        <v>1805</v>
      </c>
      <c r="C741" s="57" t="s">
        <v>3276</v>
      </c>
      <c r="D741" s="57"/>
    </row>
    <row r="742" spans="1:4">
      <c r="A742" s="4">
        <v>2679</v>
      </c>
      <c r="B742" s="4" t="s">
        <v>1806</v>
      </c>
      <c r="C742" s="57" t="s">
        <v>3276</v>
      </c>
      <c r="D742" s="57"/>
    </row>
    <row r="743" spans="1:4">
      <c r="A743" s="4">
        <v>2680</v>
      </c>
      <c r="B743" s="4" t="s">
        <v>1809</v>
      </c>
      <c r="C743" s="57" t="s">
        <v>3276</v>
      </c>
      <c r="D743" s="57"/>
    </row>
    <row r="744" spans="1:4">
      <c r="A744" s="4">
        <v>2681</v>
      </c>
      <c r="B744" s="4" t="s">
        <v>1812</v>
      </c>
      <c r="C744" s="57" t="s">
        <v>3276</v>
      </c>
      <c r="D744" s="57"/>
    </row>
    <row r="745" spans="1:4">
      <c r="A745" s="4">
        <v>2682</v>
      </c>
      <c r="B745" s="4" t="s">
        <v>3431</v>
      </c>
      <c r="C745" s="57" t="s">
        <v>3278</v>
      </c>
      <c r="D745" s="58">
        <v>41124</v>
      </c>
    </row>
    <row r="746" spans="1:4">
      <c r="A746" s="4">
        <v>2685</v>
      </c>
      <c r="B746" s="4" t="s">
        <v>1816</v>
      </c>
      <c r="C746" s="57" t="s">
        <v>3276</v>
      </c>
      <c r="D746" s="57"/>
    </row>
    <row r="747" spans="1:4">
      <c r="A747" s="4">
        <v>2686</v>
      </c>
      <c r="B747" s="4" t="s">
        <v>1819</v>
      </c>
      <c r="C747" s="57" t="s">
        <v>3276</v>
      </c>
      <c r="D747" s="57"/>
    </row>
    <row r="748" spans="1:4">
      <c r="A748" s="4">
        <v>2687</v>
      </c>
      <c r="B748" s="4" t="s">
        <v>3432</v>
      </c>
      <c r="C748" s="57" t="s">
        <v>3278</v>
      </c>
      <c r="D748" s="58">
        <v>42094</v>
      </c>
    </row>
    <row r="749" spans="1:4">
      <c r="A749" s="4">
        <v>2688</v>
      </c>
      <c r="B749" s="4" t="s">
        <v>1822</v>
      </c>
      <c r="C749" s="57" t="s">
        <v>3276</v>
      </c>
      <c r="D749" s="57"/>
    </row>
    <row r="750" spans="1:4">
      <c r="A750" s="4">
        <v>2689</v>
      </c>
      <c r="B750" s="4" t="s">
        <v>1825</v>
      </c>
      <c r="C750" s="57" t="s">
        <v>3276</v>
      </c>
      <c r="D750" s="57"/>
    </row>
    <row r="751" spans="1:4">
      <c r="A751" s="4">
        <v>2690</v>
      </c>
      <c r="B751" s="4" t="s">
        <v>1828</v>
      </c>
      <c r="C751" s="57" t="s">
        <v>3276</v>
      </c>
      <c r="D751" s="57"/>
    </row>
    <row r="752" spans="1:4">
      <c r="A752" s="4">
        <v>2691</v>
      </c>
      <c r="B752" s="4" t="s">
        <v>1830</v>
      </c>
      <c r="C752" s="57" t="s">
        <v>3276</v>
      </c>
      <c r="D752" s="57"/>
    </row>
    <row r="753" spans="1:4">
      <c r="A753" s="4">
        <v>2692</v>
      </c>
      <c r="B753" s="4" t="s">
        <v>1833</v>
      </c>
      <c r="C753" s="57" t="s">
        <v>3276</v>
      </c>
      <c r="D753" s="57"/>
    </row>
    <row r="754" spans="1:4">
      <c r="A754" s="4">
        <v>2693</v>
      </c>
      <c r="B754" s="4" t="s">
        <v>1836</v>
      </c>
      <c r="C754" s="57" t="s">
        <v>3276</v>
      </c>
      <c r="D754" s="57"/>
    </row>
    <row r="755" spans="1:4">
      <c r="A755" s="4">
        <v>2694</v>
      </c>
      <c r="B755" s="4" t="s">
        <v>1840</v>
      </c>
      <c r="C755" s="57" t="s">
        <v>3276</v>
      </c>
      <c r="D755" s="57"/>
    </row>
    <row r="756" spans="1:4">
      <c r="A756" s="4">
        <v>2695</v>
      </c>
      <c r="B756" s="4" t="s">
        <v>1843</v>
      </c>
      <c r="C756" s="57" t="s">
        <v>3278</v>
      </c>
      <c r="D756" s="58">
        <v>44440</v>
      </c>
    </row>
    <row r="757" spans="1:4">
      <c r="A757" s="4">
        <v>2696</v>
      </c>
      <c r="B757" s="4" t="s">
        <v>1847</v>
      </c>
      <c r="C757" s="57" t="s">
        <v>3276</v>
      </c>
      <c r="D757" s="57"/>
    </row>
    <row r="758" spans="1:4">
      <c r="A758" s="4">
        <v>2697</v>
      </c>
      <c r="B758" s="4" t="s">
        <v>1850</v>
      </c>
      <c r="C758" s="57" t="s">
        <v>3276</v>
      </c>
      <c r="D758" s="57"/>
    </row>
    <row r="759" spans="1:4">
      <c r="A759" s="4">
        <v>2699</v>
      </c>
      <c r="B759" s="4" t="s">
        <v>1851</v>
      </c>
      <c r="C759" s="57" t="s">
        <v>3276</v>
      </c>
      <c r="D759" s="57"/>
    </row>
    <row r="760" spans="1:4">
      <c r="A760" s="4">
        <v>2700</v>
      </c>
      <c r="B760" s="4" t="s">
        <v>1854</v>
      </c>
      <c r="C760" s="57" t="s">
        <v>3276</v>
      </c>
      <c r="D760" s="57"/>
    </row>
    <row r="761" spans="1:4">
      <c r="A761" s="4">
        <v>2701</v>
      </c>
      <c r="B761" s="4" t="s">
        <v>1857</v>
      </c>
      <c r="C761" s="57" t="s">
        <v>3276</v>
      </c>
      <c r="D761" s="57"/>
    </row>
    <row r="762" spans="1:4">
      <c r="A762" s="2">
        <v>2702</v>
      </c>
      <c r="B762" s="2" t="s">
        <v>1861</v>
      </c>
      <c r="C762" s="57" t="s">
        <v>3276</v>
      </c>
      <c r="D762" s="57"/>
    </row>
    <row r="763" spans="1:4">
      <c r="A763" s="4">
        <v>2703</v>
      </c>
      <c r="B763" s="4" t="s">
        <v>1865</v>
      </c>
      <c r="C763" s="57" t="s">
        <v>3276</v>
      </c>
      <c r="D763" s="57"/>
    </row>
    <row r="764" spans="1:4">
      <c r="A764" s="4">
        <v>2704</v>
      </c>
      <c r="B764" s="4" t="s">
        <v>1868</v>
      </c>
      <c r="C764" s="57" t="s">
        <v>3276</v>
      </c>
      <c r="D764" s="57"/>
    </row>
    <row r="765" spans="1:4">
      <c r="A765" s="4">
        <v>2705</v>
      </c>
      <c r="B765" s="4" t="s">
        <v>3433</v>
      </c>
      <c r="C765" s="57" t="s">
        <v>3278</v>
      </c>
      <c r="D765" s="58">
        <v>40891</v>
      </c>
    </row>
    <row r="766" spans="1:4">
      <c r="A766" s="4">
        <v>2706</v>
      </c>
      <c r="B766" s="4" t="s">
        <v>1871</v>
      </c>
      <c r="C766" s="57" t="s">
        <v>3276</v>
      </c>
      <c r="D766" s="57"/>
    </row>
    <row r="767" spans="1:4">
      <c r="A767" s="4">
        <v>2707</v>
      </c>
      <c r="B767" s="4" t="s">
        <v>1875</v>
      </c>
      <c r="C767" s="57" t="s">
        <v>3276</v>
      </c>
      <c r="D767" s="57"/>
    </row>
    <row r="768" spans="1:4">
      <c r="A768" s="4">
        <v>2709</v>
      </c>
      <c r="B768" s="4" t="s">
        <v>1879</v>
      </c>
      <c r="C768" s="57" t="s">
        <v>3276</v>
      </c>
      <c r="D768" s="57"/>
    </row>
    <row r="769" spans="1:4">
      <c r="A769" s="4">
        <v>2710</v>
      </c>
      <c r="B769" s="4" t="s">
        <v>1881</v>
      </c>
      <c r="C769" s="57" t="s">
        <v>3276</v>
      </c>
      <c r="D769" s="57"/>
    </row>
    <row r="770" spans="1:4">
      <c r="A770" s="4">
        <v>2711</v>
      </c>
      <c r="B770" s="4" t="s">
        <v>1883</v>
      </c>
      <c r="C770" s="57" t="s">
        <v>3276</v>
      </c>
      <c r="D770" s="57"/>
    </row>
    <row r="771" spans="1:4">
      <c r="A771" s="4">
        <v>2712</v>
      </c>
      <c r="B771" s="4" t="s">
        <v>1885</v>
      </c>
      <c r="C771" s="57" t="s">
        <v>3276</v>
      </c>
      <c r="D771" s="57"/>
    </row>
    <row r="772" spans="1:4">
      <c r="A772" s="4">
        <v>1703</v>
      </c>
      <c r="B772" s="4" t="s">
        <v>603</v>
      </c>
      <c r="C772" s="57" t="s">
        <v>3276</v>
      </c>
      <c r="D772" s="57"/>
    </row>
    <row r="773" spans="1:4">
      <c r="A773" s="4">
        <v>2714</v>
      </c>
      <c r="B773" s="4" t="s">
        <v>1894</v>
      </c>
      <c r="C773" s="57" t="s">
        <v>3276</v>
      </c>
      <c r="D773" s="57"/>
    </row>
    <row r="774" spans="1:4">
      <c r="A774" s="4">
        <v>2715</v>
      </c>
      <c r="B774" s="4" t="s">
        <v>1895</v>
      </c>
      <c r="C774" s="57" t="s">
        <v>3276</v>
      </c>
      <c r="D774" s="57"/>
    </row>
    <row r="775" spans="1:4">
      <c r="A775" s="4">
        <v>2716</v>
      </c>
      <c r="B775" s="4" t="s">
        <v>1898</v>
      </c>
      <c r="C775" s="57" t="s">
        <v>3276</v>
      </c>
      <c r="D775" s="57"/>
    </row>
    <row r="776" spans="1:4">
      <c r="A776" s="4">
        <v>2717</v>
      </c>
      <c r="B776" s="4" t="s">
        <v>1899</v>
      </c>
      <c r="C776" s="57" t="s">
        <v>3276</v>
      </c>
      <c r="D776" s="57"/>
    </row>
    <row r="777" spans="1:4">
      <c r="A777" s="4" t="s">
        <v>3434</v>
      </c>
      <c r="B777" s="4" t="s">
        <v>1902</v>
      </c>
      <c r="C777" s="57" t="s">
        <v>3276</v>
      </c>
      <c r="D777" s="57"/>
    </row>
    <row r="778" spans="1:4">
      <c r="A778" s="4" t="s">
        <v>3435</v>
      </c>
      <c r="B778" s="4" t="s">
        <v>1903</v>
      </c>
      <c r="C778" s="57" t="s">
        <v>3276</v>
      </c>
      <c r="D778" s="57"/>
    </row>
    <row r="779" spans="1:4">
      <c r="A779" s="4">
        <v>2720</v>
      </c>
      <c r="B779" s="4" t="s">
        <v>1907</v>
      </c>
      <c r="C779" s="57" t="s">
        <v>3276</v>
      </c>
      <c r="D779" s="57"/>
    </row>
    <row r="780" spans="1:4">
      <c r="A780" s="4">
        <v>2723</v>
      </c>
      <c r="B780" s="4" t="s">
        <v>1911</v>
      </c>
      <c r="C780" s="57" t="s">
        <v>3276</v>
      </c>
      <c r="D780" s="57"/>
    </row>
    <row r="781" spans="1:4">
      <c r="A781" s="4">
        <v>2725</v>
      </c>
      <c r="B781" s="4" t="s">
        <v>1914</v>
      </c>
      <c r="C781" s="57" t="s">
        <v>3276</v>
      </c>
      <c r="D781" s="57"/>
    </row>
    <row r="782" spans="1:4">
      <c r="A782" s="4">
        <v>2726</v>
      </c>
      <c r="B782" s="4" t="s">
        <v>1917</v>
      </c>
      <c r="C782" s="57" t="s">
        <v>3276</v>
      </c>
      <c r="D782" s="57"/>
    </row>
    <row r="783" spans="1:4">
      <c r="A783" s="4">
        <v>2727</v>
      </c>
      <c r="B783" s="4" t="s">
        <v>1918</v>
      </c>
      <c r="C783" s="57" t="s">
        <v>3276</v>
      </c>
      <c r="D783" s="57"/>
    </row>
    <row r="784" spans="1:4">
      <c r="A784" s="4">
        <v>2729</v>
      </c>
      <c r="B784" s="4" t="s">
        <v>1921</v>
      </c>
      <c r="C784" s="57" t="s">
        <v>3276</v>
      </c>
      <c r="D784" s="57"/>
    </row>
    <row r="785" spans="1:4">
      <c r="A785" s="4">
        <v>2730</v>
      </c>
      <c r="B785" s="4" t="s">
        <v>1924</v>
      </c>
      <c r="C785" s="57" t="s">
        <v>3276</v>
      </c>
      <c r="D785" s="57"/>
    </row>
    <row r="786" spans="1:4">
      <c r="A786" s="4">
        <v>2731</v>
      </c>
      <c r="B786" s="4" t="s">
        <v>1925</v>
      </c>
      <c r="C786" s="57" t="s">
        <v>3276</v>
      </c>
      <c r="D786" s="57"/>
    </row>
    <row r="787" spans="1:4">
      <c r="A787" s="4">
        <v>2732</v>
      </c>
      <c r="B787" s="4" t="s">
        <v>1929</v>
      </c>
      <c r="C787" s="57" t="s">
        <v>3276</v>
      </c>
      <c r="D787" s="57"/>
    </row>
    <row r="788" spans="1:4">
      <c r="A788" s="4">
        <v>2733</v>
      </c>
      <c r="B788" s="4" t="s">
        <v>1933</v>
      </c>
      <c r="C788" s="57" t="s">
        <v>3276</v>
      </c>
      <c r="D788" s="57"/>
    </row>
    <row r="789" spans="1:4">
      <c r="A789" s="4">
        <v>2734</v>
      </c>
      <c r="B789" s="4" t="s">
        <v>1934</v>
      </c>
      <c r="C789" s="57" t="s">
        <v>3276</v>
      </c>
      <c r="D789" s="57"/>
    </row>
    <row r="790" spans="1:4">
      <c r="A790" s="4">
        <v>2735</v>
      </c>
      <c r="B790" s="4" t="s">
        <v>1938</v>
      </c>
      <c r="C790" s="57" t="s">
        <v>3282</v>
      </c>
      <c r="D790" s="57"/>
    </row>
    <row r="791" spans="1:4">
      <c r="A791" s="4">
        <v>2736</v>
      </c>
      <c r="B791" s="4" t="s">
        <v>1941</v>
      </c>
      <c r="C791" s="57" t="s">
        <v>3276</v>
      </c>
      <c r="D791" s="57"/>
    </row>
    <row r="792" spans="1:4">
      <c r="A792" s="4">
        <v>2737</v>
      </c>
      <c r="B792" s="4" t="s">
        <v>1945</v>
      </c>
      <c r="C792" s="57" t="s">
        <v>3276</v>
      </c>
      <c r="D792" s="57"/>
    </row>
    <row r="793" spans="1:4">
      <c r="A793" s="4">
        <v>2738</v>
      </c>
      <c r="B793" s="4" t="s">
        <v>1948</v>
      </c>
      <c r="C793" s="57" t="s">
        <v>3276</v>
      </c>
      <c r="D793" s="57"/>
    </row>
    <row r="794" spans="1:4">
      <c r="A794" s="4">
        <v>2739</v>
      </c>
      <c r="B794" s="4" t="s">
        <v>1952</v>
      </c>
      <c r="C794" s="57" t="s">
        <v>3276</v>
      </c>
      <c r="D794" s="57"/>
    </row>
    <row r="795" spans="1:4">
      <c r="A795" s="4">
        <v>2740</v>
      </c>
      <c r="B795" s="4" t="s">
        <v>1953</v>
      </c>
      <c r="C795" s="57" t="s">
        <v>3276</v>
      </c>
      <c r="D795" s="57"/>
    </row>
    <row r="796" spans="1:4">
      <c r="A796" s="4">
        <v>2742</v>
      </c>
      <c r="B796" s="4" t="s">
        <v>1954</v>
      </c>
      <c r="C796" s="57" t="s">
        <v>3276</v>
      </c>
      <c r="D796" s="57"/>
    </row>
    <row r="797" spans="1:4">
      <c r="A797" s="4">
        <v>2743</v>
      </c>
      <c r="B797" s="4" t="s">
        <v>1955</v>
      </c>
      <c r="C797" s="57" t="s">
        <v>3276</v>
      </c>
      <c r="D797" s="57"/>
    </row>
    <row r="798" spans="1:4">
      <c r="A798" s="4">
        <v>2744</v>
      </c>
      <c r="B798" s="4" t="s">
        <v>1956</v>
      </c>
      <c r="C798" s="57" t="s">
        <v>3276</v>
      </c>
      <c r="D798" s="57"/>
    </row>
    <row r="799" spans="1:4">
      <c r="A799" s="4">
        <v>2745</v>
      </c>
      <c r="B799" s="4" t="s">
        <v>1957</v>
      </c>
      <c r="C799" s="57" t="s">
        <v>3276</v>
      </c>
      <c r="D799" s="57"/>
    </row>
    <row r="800" spans="1:4">
      <c r="A800" s="4">
        <v>2746</v>
      </c>
      <c r="B800" s="4" t="s">
        <v>1958</v>
      </c>
      <c r="C800" s="57" t="s">
        <v>3276</v>
      </c>
      <c r="D800" s="57"/>
    </row>
    <row r="801" spans="1:4">
      <c r="A801" s="4">
        <v>2748</v>
      </c>
      <c r="B801" s="4" t="s">
        <v>1959</v>
      </c>
      <c r="C801" s="57" t="s">
        <v>3276</v>
      </c>
      <c r="D801" s="57"/>
    </row>
    <row r="802" spans="1:4">
      <c r="A802" s="4">
        <v>2749</v>
      </c>
      <c r="B802" s="4" t="s">
        <v>1960</v>
      </c>
      <c r="C802" s="57" t="s">
        <v>3276</v>
      </c>
      <c r="D802" s="57"/>
    </row>
    <row r="803" spans="1:4">
      <c r="A803" s="4">
        <v>2750</v>
      </c>
      <c r="B803" s="4" t="s">
        <v>1961</v>
      </c>
      <c r="C803" s="57" t="s">
        <v>3276</v>
      </c>
      <c r="D803" s="57"/>
    </row>
    <row r="804" spans="1:4">
      <c r="A804" s="4">
        <v>2751</v>
      </c>
      <c r="B804" s="4" t="s">
        <v>1962</v>
      </c>
      <c r="C804" s="57" t="s">
        <v>3276</v>
      </c>
      <c r="D804" s="57"/>
    </row>
    <row r="805" spans="1:4">
      <c r="A805" s="4">
        <v>2752</v>
      </c>
      <c r="B805" s="4" t="s">
        <v>1963</v>
      </c>
      <c r="C805" s="57" t="s">
        <v>3276</v>
      </c>
      <c r="D805" s="57"/>
    </row>
    <row r="806" spans="1:4">
      <c r="A806" s="4">
        <v>2753</v>
      </c>
      <c r="B806" s="4" t="s">
        <v>1964</v>
      </c>
      <c r="C806" s="57" t="s">
        <v>3276</v>
      </c>
      <c r="D806" s="57"/>
    </row>
    <row r="807" spans="1:4">
      <c r="A807" s="4">
        <v>2754</v>
      </c>
      <c r="B807" s="4" t="s">
        <v>1965</v>
      </c>
      <c r="C807" s="57" t="s">
        <v>3276</v>
      </c>
      <c r="D807" s="57"/>
    </row>
    <row r="808" spans="1:4">
      <c r="A808" s="4">
        <v>2755</v>
      </c>
      <c r="B808" s="4" t="s">
        <v>1966</v>
      </c>
      <c r="C808" s="57" t="s">
        <v>3276</v>
      </c>
      <c r="D808" s="57"/>
    </row>
    <row r="809" spans="1:4">
      <c r="A809" s="4">
        <v>2757</v>
      </c>
      <c r="B809" s="4" t="s">
        <v>1967</v>
      </c>
      <c r="C809" s="57" t="s">
        <v>3276</v>
      </c>
      <c r="D809" s="57"/>
    </row>
    <row r="810" spans="1:4">
      <c r="A810" s="4">
        <v>2758</v>
      </c>
      <c r="B810" s="4" t="s">
        <v>1968</v>
      </c>
      <c r="C810" s="57" t="s">
        <v>3276</v>
      </c>
      <c r="D810" s="57"/>
    </row>
    <row r="811" spans="1:4">
      <c r="A811" s="4">
        <v>2760</v>
      </c>
      <c r="B811" s="4" t="s">
        <v>1969</v>
      </c>
      <c r="C811" s="57" t="s">
        <v>3276</v>
      </c>
      <c r="D811" s="57"/>
    </row>
    <row r="812" spans="1:4">
      <c r="A812" s="7">
        <v>2761</v>
      </c>
      <c r="B812" s="4" t="s">
        <v>1970</v>
      </c>
      <c r="C812" s="57" t="s">
        <v>3276</v>
      </c>
      <c r="D812" s="57"/>
    </row>
    <row r="813" spans="1:4">
      <c r="A813" s="4">
        <v>2762</v>
      </c>
      <c r="B813" s="4" t="s">
        <v>3436</v>
      </c>
      <c r="C813" s="57" t="s">
        <v>3278</v>
      </c>
      <c r="D813" s="58">
        <v>42549</v>
      </c>
    </row>
    <row r="814" spans="1:4">
      <c r="A814" s="4">
        <v>2763</v>
      </c>
      <c r="B814" s="4" t="s">
        <v>1971</v>
      </c>
      <c r="C814" s="57" t="s">
        <v>3276</v>
      </c>
      <c r="D814" s="57"/>
    </row>
    <row r="815" spans="1:4">
      <c r="A815" s="4">
        <v>2764</v>
      </c>
      <c r="B815" s="4" t="s">
        <v>1972</v>
      </c>
      <c r="C815" s="57" t="s">
        <v>3276</v>
      </c>
      <c r="D815" s="57"/>
    </row>
    <row r="816" spans="1:4">
      <c r="A816" s="4">
        <v>2765</v>
      </c>
      <c r="B816" s="4" t="s">
        <v>1973</v>
      </c>
      <c r="C816" s="57" t="s">
        <v>3276</v>
      </c>
      <c r="D816" s="57"/>
    </row>
    <row r="817" spans="1:4">
      <c r="A817" s="4">
        <v>2766</v>
      </c>
      <c r="B817" s="4" t="s">
        <v>1974</v>
      </c>
      <c r="C817" s="57" t="s">
        <v>3276</v>
      </c>
      <c r="D817" s="57"/>
    </row>
    <row r="818" spans="1:4">
      <c r="A818" s="4">
        <v>2767</v>
      </c>
      <c r="B818" s="4" t="s">
        <v>1975</v>
      </c>
      <c r="C818" s="57" t="s">
        <v>3276</v>
      </c>
      <c r="D818" s="57"/>
    </row>
    <row r="819" spans="1:4">
      <c r="A819" s="4">
        <v>2768</v>
      </c>
      <c r="B819" s="4" t="s">
        <v>1976</v>
      </c>
      <c r="C819" s="57" t="s">
        <v>3276</v>
      </c>
      <c r="D819" s="57"/>
    </row>
    <row r="820" spans="1:4">
      <c r="A820" s="4">
        <v>2769</v>
      </c>
      <c r="B820" s="4" t="s">
        <v>1977</v>
      </c>
      <c r="C820" s="57" t="s">
        <v>3276</v>
      </c>
      <c r="D820" s="57"/>
    </row>
    <row r="821" spans="1:4">
      <c r="A821" s="4">
        <v>2770</v>
      </c>
      <c r="B821" s="4" t="s">
        <v>1978</v>
      </c>
      <c r="C821" s="57" t="s">
        <v>3276</v>
      </c>
      <c r="D821" s="57"/>
    </row>
    <row r="822" spans="1:4">
      <c r="A822" s="4">
        <v>2771</v>
      </c>
      <c r="B822" s="4" t="s">
        <v>1979</v>
      </c>
      <c r="C822" s="57" t="s">
        <v>3276</v>
      </c>
      <c r="D822" s="57"/>
    </row>
    <row r="823" spans="1:4">
      <c r="A823" s="4">
        <v>2772</v>
      </c>
      <c r="B823" s="4" t="s">
        <v>1980</v>
      </c>
      <c r="C823" s="57" t="s">
        <v>3276</v>
      </c>
      <c r="D823" s="57"/>
    </row>
    <row r="824" spans="1:4">
      <c r="A824" s="4">
        <v>2773</v>
      </c>
      <c r="B824" s="4" t="s">
        <v>1981</v>
      </c>
      <c r="C824" s="57" t="s">
        <v>3276</v>
      </c>
      <c r="D824" s="57"/>
    </row>
    <row r="825" spans="1:4">
      <c r="A825" s="4">
        <v>2774</v>
      </c>
      <c r="B825" s="4" t="s">
        <v>1982</v>
      </c>
      <c r="C825" s="57" t="s">
        <v>3276</v>
      </c>
      <c r="D825" s="57"/>
    </row>
    <row r="826" spans="1:4">
      <c r="A826" s="4">
        <v>2775</v>
      </c>
      <c r="B826" s="4" t="s">
        <v>1983</v>
      </c>
      <c r="C826" s="57" t="s">
        <v>3276</v>
      </c>
      <c r="D826" s="57"/>
    </row>
    <row r="827" spans="1:4">
      <c r="A827" s="4">
        <v>2776</v>
      </c>
      <c r="B827" s="4" t="s">
        <v>1984</v>
      </c>
      <c r="C827" s="57" t="s">
        <v>3276</v>
      </c>
      <c r="D827" s="57"/>
    </row>
    <row r="828" spans="1:4">
      <c r="A828" s="4">
        <v>2777</v>
      </c>
      <c r="B828" s="4" t="s">
        <v>1985</v>
      </c>
      <c r="C828" s="57" t="s">
        <v>3276</v>
      </c>
      <c r="D828" s="57"/>
    </row>
    <row r="829" spans="1:4">
      <c r="A829" s="4">
        <v>2778</v>
      </c>
      <c r="B829" s="4" t="s">
        <v>1986</v>
      </c>
      <c r="C829" s="57" t="s">
        <v>3276</v>
      </c>
      <c r="D829" s="57"/>
    </row>
    <row r="830" spans="1:4">
      <c r="A830" s="4">
        <v>2779</v>
      </c>
      <c r="B830" s="4" t="s">
        <v>1987</v>
      </c>
      <c r="C830" s="57" t="s">
        <v>3276</v>
      </c>
      <c r="D830" s="57"/>
    </row>
    <row r="831" spans="1:4">
      <c r="A831" s="4">
        <v>2780</v>
      </c>
      <c r="B831" s="4" t="s">
        <v>1988</v>
      </c>
      <c r="C831" s="57" t="s">
        <v>3276</v>
      </c>
      <c r="D831" s="57"/>
    </row>
    <row r="832" spans="1:4">
      <c r="A832" s="4">
        <v>2781</v>
      </c>
      <c r="B832" s="4" t="s">
        <v>1989</v>
      </c>
      <c r="C832" s="57" t="s">
        <v>3276</v>
      </c>
      <c r="D832" s="57"/>
    </row>
    <row r="833" spans="1:4">
      <c r="A833" s="4">
        <v>2782</v>
      </c>
      <c r="B833" s="4" t="s">
        <v>1990</v>
      </c>
      <c r="C833" s="57" t="s">
        <v>3276</v>
      </c>
      <c r="D833" s="57"/>
    </row>
    <row r="834" spans="1:4">
      <c r="A834" s="4">
        <v>2783</v>
      </c>
      <c r="B834" s="4" t="s">
        <v>1991</v>
      </c>
      <c r="C834" s="57" t="s">
        <v>3276</v>
      </c>
      <c r="D834" s="57"/>
    </row>
    <row r="835" spans="1:4">
      <c r="A835" s="4">
        <v>2785</v>
      </c>
      <c r="B835" s="4" t="s">
        <v>1992</v>
      </c>
      <c r="C835" s="57" t="s">
        <v>3276</v>
      </c>
      <c r="D835" s="57"/>
    </row>
    <row r="836" spans="1:4">
      <c r="A836" s="4">
        <v>2786</v>
      </c>
      <c r="B836" s="4" t="s">
        <v>1993</v>
      </c>
      <c r="C836" s="57" t="s">
        <v>3276</v>
      </c>
      <c r="D836" s="57"/>
    </row>
    <row r="837" spans="1:4">
      <c r="A837" s="4">
        <v>2787</v>
      </c>
      <c r="B837" s="4" t="s">
        <v>1994</v>
      </c>
      <c r="C837" s="57" t="s">
        <v>3276</v>
      </c>
      <c r="D837" s="57"/>
    </row>
    <row r="838" spans="1:4">
      <c r="A838" s="4">
        <v>2788</v>
      </c>
      <c r="B838" s="4" t="s">
        <v>1995</v>
      </c>
      <c r="C838" s="57" t="s">
        <v>3276</v>
      </c>
      <c r="D838" s="57"/>
    </row>
    <row r="839" spans="1:4">
      <c r="A839" s="4">
        <v>2789</v>
      </c>
      <c r="B839" s="4" t="s">
        <v>1996</v>
      </c>
      <c r="C839" s="57" t="s">
        <v>3276</v>
      </c>
      <c r="D839" s="57"/>
    </row>
    <row r="840" spans="1:4">
      <c r="A840" s="4">
        <v>2790</v>
      </c>
      <c r="B840" s="4" t="s">
        <v>1997</v>
      </c>
      <c r="C840" s="57" t="s">
        <v>3276</v>
      </c>
      <c r="D840" s="57"/>
    </row>
    <row r="841" spans="1:4">
      <c r="A841" s="4">
        <v>2791</v>
      </c>
      <c r="B841" s="4" t="s">
        <v>1998</v>
      </c>
      <c r="C841" s="57" t="s">
        <v>3276</v>
      </c>
      <c r="D841" s="57"/>
    </row>
    <row r="842" spans="1:4">
      <c r="A842" s="4">
        <v>2794</v>
      </c>
      <c r="B842" s="4" t="s">
        <v>1999</v>
      </c>
      <c r="C842" s="57" t="s">
        <v>3276</v>
      </c>
      <c r="D842" s="57"/>
    </row>
    <row r="843" spans="1:4">
      <c r="A843" s="4">
        <v>2795</v>
      </c>
      <c r="B843" s="4" t="s">
        <v>2000</v>
      </c>
      <c r="C843" s="57" t="s">
        <v>3276</v>
      </c>
      <c r="D843" s="57"/>
    </row>
    <row r="844" spans="1:4">
      <c r="A844" s="4">
        <v>2796</v>
      </c>
      <c r="B844" s="4" t="s">
        <v>3437</v>
      </c>
      <c r="C844" s="57" t="s">
        <v>3276</v>
      </c>
      <c r="D844" s="57"/>
    </row>
    <row r="845" spans="1:4">
      <c r="A845" s="4">
        <v>2797</v>
      </c>
      <c r="B845" s="4" t="s">
        <v>2001</v>
      </c>
      <c r="C845" s="57" t="s">
        <v>3276</v>
      </c>
      <c r="D845" s="57"/>
    </row>
    <row r="846" spans="1:4">
      <c r="A846" s="4">
        <v>2798</v>
      </c>
      <c r="B846" s="4" t="s">
        <v>2002</v>
      </c>
      <c r="C846" s="57" t="s">
        <v>3276</v>
      </c>
      <c r="D846" s="57"/>
    </row>
    <row r="847" spans="1:4">
      <c r="A847" s="4">
        <v>2799</v>
      </c>
      <c r="B847" s="4" t="s">
        <v>2003</v>
      </c>
      <c r="C847" s="57" t="s">
        <v>3276</v>
      </c>
      <c r="D847" s="57"/>
    </row>
    <row r="848" spans="1:4">
      <c r="A848" s="4">
        <v>2800</v>
      </c>
      <c r="B848" s="4" t="s">
        <v>2004</v>
      </c>
      <c r="C848" s="57" t="s">
        <v>3276</v>
      </c>
      <c r="D848" s="57"/>
    </row>
    <row r="849" spans="1:4">
      <c r="A849" s="4">
        <v>2801</v>
      </c>
      <c r="B849" s="4" t="s">
        <v>2005</v>
      </c>
      <c r="C849" s="57" t="s">
        <v>3276</v>
      </c>
      <c r="D849" s="57"/>
    </row>
    <row r="850" spans="1:4">
      <c r="A850" s="4">
        <v>2802</v>
      </c>
      <c r="B850" s="4" t="s">
        <v>2006</v>
      </c>
      <c r="C850" s="57" t="s">
        <v>3276</v>
      </c>
      <c r="D850" s="57"/>
    </row>
    <row r="851" spans="1:4">
      <c r="A851" s="4">
        <v>2803</v>
      </c>
      <c r="B851" s="4" t="s">
        <v>2007</v>
      </c>
      <c r="C851" s="57" t="s">
        <v>3276</v>
      </c>
      <c r="D851" s="57"/>
    </row>
    <row r="852" spans="1:4">
      <c r="A852" s="4">
        <v>2804</v>
      </c>
      <c r="B852" s="4" t="s">
        <v>2008</v>
      </c>
      <c r="C852" s="57" t="s">
        <v>3276</v>
      </c>
      <c r="D852" s="57"/>
    </row>
    <row r="853" spans="1:4">
      <c r="A853" s="4">
        <v>2805</v>
      </c>
      <c r="B853" s="4" t="s">
        <v>2009</v>
      </c>
      <c r="C853" s="57" t="s">
        <v>3276</v>
      </c>
      <c r="D853" s="57"/>
    </row>
    <row r="854" spans="1:4">
      <c r="A854" s="4">
        <v>2806</v>
      </c>
      <c r="B854" s="4" t="s">
        <v>2010</v>
      </c>
      <c r="C854" s="57" t="s">
        <v>3276</v>
      </c>
      <c r="D854" s="57"/>
    </row>
    <row r="855" spans="1:4">
      <c r="A855" s="4">
        <v>2807</v>
      </c>
      <c r="B855" s="4" t="s">
        <v>2011</v>
      </c>
      <c r="C855" s="57" t="s">
        <v>3278</v>
      </c>
      <c r="D855" s="58">
        <v>44440</v>
      </c>
    </row>
    <row r="856" spans="1:4">
      <c r="A856" s="4">
        <v>2808</v>
      </c>
      <c r="B856" s="4" t="s">
        <v>2012</v>
      </c>
      <c r="C856" s="57" t="s">
        <v>3276</v>
      </c>
      <c r="D856" s="57"/>
    </row>
    <row r="857" spans="1:4">
      <c r="A857" s="4">
        <v>2809</v>
      </c>
      <c r="B857" s="4" t="s">
        <v>2013</v>
      </c>
      <c r="C857" s="57" t="s">
        <v>3276</v>
      </c>
      <c r="D857" s="57"/>
    </row>
    <row r="858" spans="1:4">
      <c r="A858" s="4">
        <v>2810</v>
      </c>
      <c r="B858" s="4" t="s">
        <v>2014</v>
      </c>
      <c r="C858" s="57" t="s">
        <v>3276</v>
      </c>
      <c r="D858" s="57"/>
    </row>
    <row r="859" spans="1:4">
      <c r="A859" s="4">
        <v>2811</v>
      </c>
      <c r="B859" s="4" t="s">
        <v>2015</v>
      </c>
      <c r="C859" s="57" t="s">
        <v>3276</v>
      </c>
      <c r="D859" s="57"/>
    </row>
    <row r="860" spans="1:4">
      <c r="A860" s="2">
        <v>2812</v>
      </c>
      <c r="B860" s="2" t="s">
        <v>2016</v>
      </c>
      <c r="C860" s="57" t="s">
        <v>3276</v>
      </c>
      <c r="D860" s="57"/>
    </row>
    <row r="861" spans="1:4">
      <c r="A861" s="2">
        <v>2813</v>
      </c>
      <c r="B861" s="2" t="s">
        <v>2017</v>
      </c>
      <c r="C861" s="57" t="s">
        <v>3276</v>
      </c>
      <c r="D861" s="57"/>
    </row>
    <row r="862" spans="1:4">
      <c r="A862" s="2">
        <v>2814</v>
      </c>
      <c r="B862" s="2" t="s">
        <v>2018</v>
      </c>
      <c r="C862" s="57" t="s">
        <v>3276</v>
      </c>
      <c r="D862" s="57"/>
    </row>
    <row r="863" spans="1:4">
      <c r="A863" s="2">
        <v>2815</v>
      </c>
      <c r="B863" s="2" t="s">
        <v>2019</v>
      </c>
      <c r="C863" s="57" t="s">
        <v>3276</v>
      </c>
      <c r="D863" s="57"/>
    </row>
    <row r="864" spans="1:4">
      <c r="A864" s="2">
        <v>2816</v>
      </c>
      <c r="B864" s="2" t="s">
        <v>2020</v>
      </c>
      <c r="C864" s="57" t="s">
        <v>3276</v>
      </c>
      <c r="D864" s="57"/>
    </row>
    <row r="865" spans="1:4">
      <c r="A865" s="2">
        <v>2817</v>
      </c>
      <c r="B865" s="2" t="s">
        <v>2021</v>
      </c>
      <c r="C865" s="57" t="s">
        <v>3276</v>
      </c>
      <c r="D865" s="57"/>
    </row>
    <row r="866" spans="1:4">
      <c r="A866" s="2">
        <v>2818</v>
      </c>
      <c r="B866" s="2" t="s">
        <v>2022</v>
      </c>
      <c r="C866" s="57" t="s">
        <v>3276</v>
      </c>
      <c r="D866" s="57"/>
    </row>
    <row r="867" spans="1:4">
      <c r="A867" s="2">
        <v>2819</v>
      </c>
      <c r="B867" s="2" t="s">
        <v>2023</v>
      </c>
      <c r="C867" s="57" t="s">
        <v>3276</v>
      </c>
      <c r="D867" s="57"/>
    </row>
    <row r="868" spans="1:4">
      <c r="A868" s="2">
        <v>2820</v>
      </c>
      <c r="B868" s="2" t="s">
        <v>2024</v>
      </c>
      <c r="C868" s="57" t="s">
        <v>3276</v>
      </c>
      <c r="D868" s="57"/>
    </row>
    <row r="869" spans="1:4">
      <c r="A869" s="2">
        <v>2821</v>
      </c>
      <c r="B869" s="2" t="s">
        <v>2025</v>
      </c>
      <c r="C869" s="57" t="s">
        <v>3276</v>
      </c>
      <c r="D869" s="57"/>
    </row>
    <row r="870" spans="1:4">
      <c r="A870" s="2">
        <v>2822</v>
      </c>
      <c r="B870" s="2" t="s">
        <v>2026</v>
      </c>
      <c r="C870" s="57" t="s">
        <v>3276</v>
      </c>
      <c r="D870" s="57"/>
    </row>
    <row r="871" spans="1:4">
      <c r="A871" s="2">
        <v>2823</v>
      </c>
      <c r="B871" s="2" t="s">
        <v>2027</v>
      </c>
      <c r="C871" s="57" t="s">
        <v>3276</v>
      </c>
      <c r="D871" s="57"/>
    </row>
    <row r="872" spans="1:4">
      <c r="A872" s="2">
        <v>2824</v>
      </c>
      <c r="B872" s="2" t="s">
        <v>2028</v>
      </c>
      <c r="C872" s="57" t="s">
        <v>3276</v>
      </c>
      <c r="D872" s="57"/>
    </row>
    <row r="873" spans="1:4">
      <c r="A873" s="2">
        <v>2825</v>
      </c>
      <c r="B873" s="2" t="s">
        <v>2029</v>
      </c>
      <c r="C873" s="57" t="s">
        <v>3276</v>
      </c>
      <c r="D873" s="57"/>
    </row>
    <row r="874" spans="1:4">
      <c r="A874" s="2">
        <v>2826</v>
      </c>
      <c r="B874" s="2" t="s">
        <v>2030</v>
      </c>
      <c r="C874" s="57" t="s">
        <v>3276</v>
      </c>
      <c r="D874" s="57"/>
    </row>
    <row r="875" spans="1:4">
      <c r="A875" s="2">
        <v>2828</v>
      </c>
      <c r="B875" s="2" t="s">
        <v>2031</v>
      </c>
      <c r="C875" s="57" t="s">
        <v>3276</v>
      </c>
      <c r="D875" s="57"/>
    </row>
    <row r="876" spans="1:4">
      <c r="A876" s="2">
        <v>2829</v>
      </c>
      <c r="B876" s="2" t="s">
        <v>2032</v>
      </c>
      <c r="C876" s="57" t="s">
        <v>3276</v>
      </c>
      <c r="D876" s="57"/>
    </row>
    <row r="877" spans="1:4">
      <c r="A877" s="2">
        <v>2830</v>
      </c>
      <c r="B877" s="2" t="s">
        <v>2033</v>
      </c>
      <c r="C877" s="57" t="s">
        <v>3276</v>
      </c>
      <c r="D877" s="57"/>
    </row>
    <row r="878" spans="1:4">
      <c r="A878" s="2">
        <v>2831</v>
      </c>
      <c r="B878" s="2" t="s">
        <v>2034</v>
      </c>
      <c r="C878" s="57" t="s">
        <v>3276</v>
      </c>
      <c r="D878" s="57"/>
    </row>
    <row r="879" spans="1:4">
      <c r="A879" s="2">
        <v>2832</v>
      </c>
      <c r="B879" s="2" t="s">
        <v>2035</v>
      </c>
      <c r="C879" s="57" t="s">
        <v>3276</v>
      </c>
      <c r="D879" s="57"/>
    </row>
    <row r="880" spans="1:4">
      <c r="A880" s="2">
        <v>2834</v>
      </c>
      <c r="B880" s="2" t="s">
        <v>2036</v>
      </c>
      <c r="C880" s="57" t="s">
        <v>3276</v>
      </c>
      <c r="D880" s="57"/>
    </row>
    <row r="881" spans="1:4">
      <c r="A881" s="2">
        <v>2835</v>
      </c>
      <c r="B881" s="2" t="s">
        <v>2037</v>
      </c>
      <c r="C881" s="57" t="s">
        <v>3276</v>
      </c>
      <c r="D881" s="57"/>
    </row>
    <row r="882" spans="1:4">
      <c r="A882" s="2">
        <v>2836</v>
      </c>
      <c r="B882" s="2" t="s">
        <v>2038</v>
      </c>
      <c r="C882" s="57" t="s">
        <v>3276</v>
      </c>
      <c r="D882" s="57"/>
    </row>
    <row r="883" spans="1:4">
      <c r="A883" s="2">
        <v>2837</v>
      </c>
      <c r="B883" s="2" t="s">
        <v>2039</v>
      </c>
      <c r="C883" s="57" t="s">
        <v>3276</v>
      </c>
      <c r="D883" s="57"/>
    </row>
    <row r="884" spans="1:4">
      <c r="A884" s="2">
        <v>2838</v>
      </c>
      <c r="B884" s="2" t="s">
        <v>2040</v>
      </c>
      <c r="C884" s="57" t="s">
        <v>3276</v>
      </c>
      <c r="D884" s="57"/>
    </row>
    <row r="885" spans="1:4">
      <c r="A885" s="2">
        <v>2839</v>
      </c>
      <c r="B885" s="2" t="s">
        <v>2041</v>
      </c>
      <c r="C885" s="57" t="s">
        <v>3276</v>
      </c>
      <c r="D885" s="57"/>
    </row>
    <row r="886" spans="1:4">
      <c r="A886" s="2">
        <v>2841</v>
      </c>
      <c r="B886" s="2" t="s">
        <v>2042</v>
      </c>
      <c r="C886" s="57" t="s">
        <v>3276</v>
      </c>
      <c r="D886" s="57"/>
    </row>
    <row r="887" spans="1:4">
      <c r="A887" s="2">
        <v>2843</v>
      </c>
      <c r="B887" s="2" t="s">
        <v>2043</v>
      </c>
      <c r="C887" s="57" t="s">
        <v>3276</v>
      </c>
      <c r="D887" s="57"/>
    </row>
    <row r="888" spans="1:4">
      <c r="A888" s="2">
        <v>2844</v>
      </c>
      <c r="B888" s="2" t="s">
        <v>2044</v>
      </c>
      <c r="C888" s="57" t="s">
        <v>3276</v>
      </c>
      <c r="D888" s="57"/>
    </row>
    <row r="889" spans="1:4">
      <c r="A889" s="2">
        <v>2845</v>
      </c>
      <c r="B889" s="2" t="s">
        <v>2045</v>
      </c>
      <c r="C889" s="57" t="s">
        <v>3278</v>
      </c>
      <c r="D889" s="58">
        <v>46271</v>
      </c>
    </row>
    <row r="890" spans="1:4">
      <c r="A890" s="2">
        <v>2846</v>
      </c>
      <c r="B890" s="2" t="s">
        <v>2046</v>
      </c>
      <c r="C890" s="57" t="s">
        <v>3276</v>
      </c>
      <c r="D890" s="57"/>
    </row>
    <row r="891" spans="1:4">
      <c r="A891" s="2">
        <v>2847</v>
      </c>
      <c r="B891" s="2" t="s">
        <v>2047</v>
      </c>
      <c r="C891" s="57" t="s">
        <v>3276</v>
      </c>
      <c r="D891" s="57"/>
    </row>
    <row r="892" spans="1:4">
      <c r="A892" s="2">
        <v>2849</v>
      </c>
      <c r="B892" s="2" t="s">
        <v>2048</v>
      </c>
      <c r="C892" s="57" t="s">
        <v>3276</v>
      </c>
      <c r="D892" s="57"/>
    </row>
    <row r="893" spans="1:4">
      <c r="A893" s="2">
        <v>2851</v>
      </c>
      <c r="B893" s="2" t="s">
        <v>2049</v>
      </c>
      <c r="C893" s="57" t="s">
        <v>3276</v>
      </c>
      <c r="D893" s="57"/>
    </row>
    <row r="894" spans="1:4">
      <c r="A894" s="2">
        <v>2852</v>
      </c>
      <c r="B894" s="2" t="s">
        <v>3438</v>
      </c>
      <c r="C894" s="57" t="s">
        <v>3276</v>
      </c>
      <c r="D894" s="57"/>
    </row>
    <row r="895" spans="1:4">
      <c r="A895" s="2">
        <v>2853</v>
      </c>
      <c r="B895" s="2" t="s">
        <v>2050</v>
      </c>
      <c r="C895" s="57" t="s">
        <v>3276</v>
      </c>
      <c r="D895" s="57"/>
    </row>
    <row r="896" spans="1:4">
      <c r="A896" s="2">
        <v>2854</v>
      </c>
      <c r="B896" s="2" t="s">
        <v>2051</v>
      </c>
      <c r="C896" s="57" t="s">
        <v>3276</v>
      </c>
      <c r="D896" s="57"/>
    </row>
    <row r="897" spans="1:4">
      <c r="A897" s="2">
        <v>2855</v>
      </c>
      <c r="B897" s="2" t="s">
        <v>2052</v>
      </c>
      <c r="C897" s="57" t="s">
        <v>3276</v>
      </c>
      <c r="D897" s="57"/>
    </row>
    <row r="898" spans="1:4">
      <c r="A898" s="2">
        <v>2856</v>
      </c>
      <c r="B898" s="2" t="s">
        <v>2053</v>
      </c>
      <c r="C898" s="57" t="s">
        <v>3276</v>
      </c>
      <c r="D898" s="57"/>
    </row>
    <row r="899" spans="1:4">
      <c r="A899" s="2">
        <v>2857</v>
      </c>
      <c r="B899" s="2" t="s">
        <v>2054</v>
      </c>
      <c r="C899" s="57" t="s">
        <v>3276</v>
      </c>
      <c r="D899" s="57"/>
    </row>
    <row r="900" spans="1:4">
      <c r="A900" s="2">
        <v>2858</v>
      </c>
      <c r="B900" s="2" t="s">
        <v>2055</v>
      </c>
      <c r="C900" s="57" t="s">
        <v>3276</v>
      </c>
      <c r="D900" s="57"/>
    </row>
    <row r="901" spans="1:4">
      <c r="A901" s="2">
        <v>2861</v>
      </c>
      <c r="B901" s="2" t="s">
        <v>2056</v>
      </c>
      <c r="C901" s="57" t="s">
        <v>3276</v>
      </c>
      <c r="D901" s="57"/>
    </row>
    <row r="902" spans="1:4">
      <c r="A902" s="2">
        <v>2862</v>
      </c>
      <c r="B902" s="2" t="s">
        <v>2057</v>
      </c>
      <c r="C902" s="57" t="s">
        <v>3276</v>
      </c>
      <c r="D902" s="57"/>
    </row>
    <row r="903" spans="1:4">
      <c r="A903" s="2">
        <v>2865</v>
      </c>
      <c r="B903" s="2" t="s">
        <v>2058</v>
      </c>
      <c r="C903" s="57" t="s">
        <v>3276</v>
      </c>
      <c r="D903" s="57"/>
    </row>
    <row r="904" spans="1:4">
      <c r="A904" s="2">
        <v>2867</v>
      </c>
      <c r="B904" s="2" t="s">
        <v>2059</v>
      </c>
      <c r="C904" s="57" t="s">
        <v>3276</v>
      </c>
      <c r="D904" s="57"/>
    </row>
    <row r="905" spans="1:4">
      <c r="A905" s="2">
        <v>2870</v>
      </c>
      <c r="B905" s="2" t="s">
        <v>2060</v>
      </c>
      <c r="C905" s="57" t="s">
        <v>3276</v>
      </c>
      <c r="D905" s="57"/>
    </row>
    <row r="906" spans="1:4">
      <c r="A906" s="2">
        <v>2871</v>
      </c>
      <c r="B906" s="2" t="s">
        <v>2061</v>
      </c>
      <c r="C906" s="57" t="s">
        <v>3276</v>
      </c>
      <c r="D906" s="57"/>
    </row>
    <row r="907" spans="1:4">
      <c r="A907" s="2">
        <v>2872</v>
      </c>
      <c r="B907" s="2" t="s">
        <v>2062</v>
      </c>
      <c r="C907" s="57" t="s">
        <v>3276</v>
      </c>
      <c r="D907" s="57"/>
    </row>
    <row r="908" spans="1:4">
      <c r="A908" s="2">
        <v>2873</v>
      </c>
      <c r="B908" s="2" t="s">
        <v>2063</v>
      </c>
      <c r="C908" s="57" t="s">
        <v>3276</v>
      </c>
      <c r="D908" s="57"/>
    </row>
    <row r="909" spans="1:4">
      <c r="A909" s="2">
        <v>2874</v>
      </c>
      <c r="B909" s="2" t="s">
        <v>2064</v>
      </c>
      <c r="C909" s="57" t="s">
        <v>3278</v>
      </c>
      <c r="D909" s="58">
        <v>46271</v>
      </c>
    </row>
    <row r="910" spans="1:4">
      <c r="A910" s="2">
        <v>2875</v>
      </c>
      <c r="B910" s="2" t="s">
        <v>2065</v>
      </c>
      <c r="C910" s="57" t="s">
        <v>3276</v>
      </c>
      <c r="D910" s="57"/>
    </row>
    <row r="911" spans="1:4">
      <c r="A911" s="2">
        <v>2876</v>
      </c>
      <c r="B911" s="2" t="s">
        <v>2066</v>
      </c>
      <c r="C911" s="57" t="s">
        <v>3276</v>
      </c>
      <c r="D911" s="57"/>
    </row>
    <row r="912" spans="1:4">
      <c r="A912" s="2">
        <v>2877</v>
      </c>
      <c r="B912" s="2" t="s">
        <v>2067</v>
      </c>
      <c r="C912" s="57" t="s">
        <v>3276</v>
      </c>
      <c r="D912" s="57"/>
    </row>
    <row r="913" spans="1:4">
      <c r="A913" s="2">
        <v>2878</v>
      </c>
      <c r="B913" s="2" t="s">
        <v>2068</v>
      </c>
      <c r="C913" s="57" t="s">
        <v>3276</v>
      </c>
      <c r="D913" s="57"/>
    </row>
    <row r="914" spans="1:4">
      <c r="A914" s="2">
        <v>2879</v>
      </c>
      <c r="B914" s="2" t="s">
        <v>2069</v>
      </c>
      <c r="C914" s="57" t="s">
        <v>3276</v>
      </c>
      <c r="D914" s="57"/>
    </row>
    <row r="915" spans="1:4">
      <c r="A915" s="2">
        <v>2880</v>
      </c>
      <c r="B915" s="2" t="s">
        <v>2070</v>
      </c>
      <c r="C915" s="57" t="s">
        <v>3276</v>
      </c>
      <c r="D915" s="57"/>
    </row>
    <row r="916" spans="1:4">
      <c r="A916" s="2">
        <v>2881</v>
      </c>
      <c r="B916" s="2" t="s">
        <v>2071</v>
      </c>
      <c r="C916" s="57" t="s">
        <v>3276</v>
      </c>
      <c r="D916" s="57"/>
    </row>
    <row r="917" spans="1:4">
      <c r="A917" s="2">
        <v>2882</v>
      </c>
      <c r="B917" s="2" t="s">
        <v>2072</v>
      </c>
      <c r="C917" s="57" t="s">
        <v>3276</v>
      </c>
      <c r="D917" s="57"/>
    </row>
    <row r="918" spans="1:4">
      <c r="A918" s="2">
        <v>2883</v>
      </c>
      <c r="B918" s="2" t="s">
        <v>2073</v>
      </c>
      <c r="C918" s="57" t="s">
        <v>3276</v>
      </c>
      <c r="D918" s="57"/>
    </row>
    <row r="919" spans="1:4">
      <c r="A919" s="2">
        <v>2884</v>
      </c>
      <c r="B919" s="2" t="s">
        <v>2074</v>
      </c>
      <c r="C919" s="57" t="s">
        <v>3278</v>
      </c>
      <c r="D919" s="58">
        <v>44440</v>
      </c>
    </row>
    <row r="920" spans="1:4">
      <c r="A920" s="2">
        <v>2885</v>
      </c>
      <c r="B920" s="2" t="s">
        <v>2075</v>
      </c>
      <c r="C920" s="57" t="s">
        <v>3276</v>
      </c>
      <c r="D920" s="57"/>
    </row>
    <row r="921" spans="1:4">
      <c r="A921" s="2">
        <v>2886</v>
      </c>
      <c r="B921" s="2" t="s">
        <v>2076</v>
      </c>
      <c r="C921" s="57" t="s">
        <v>3276</v>
      </c>
      <c r="D921" s="57"/>
    </row>
    <row r="922" spans="1:4">
      <c r="A922" s="2">
        <v>2887</v>
      </c>
      <c r="B922" s="2" t="s">
        <v>2077</v>
      </c>
      <c r="C922" s="57" t="s">
        <v>3276</v>
      </c>
      <c r="D922" s="57"/>
    </row>
    <row r="923" spans="1:4">
      <c r="A923" s="2">
        <v>2888</v>
      </c>
      <c r="B923" s="2" t="s">
        <v>2078</v>
      </c>
      <c r="C923" s="57" t="s">
        <v>3276</v>
      </c>
      <c r="D923" s="57"/>
    </row>
    <row r="924" spans="1:4">
      <c r="A924" s="2">
        <v>2889</v>
      </c>
      <c r="B924" s="2" t="s">
        <v>2079</v>
      </c>
      <c r="C924" s="57" t="s">
        <v>3278</v>
      </c>
      <c r="D924" s="58">
        <v>46271</v>
      </c>
    </row>
    <row r="925" spans="1:4">
      <c r="A925" s="2">
        <v>2890</v>
      </c>
      <c r="B925" s="2" t="s">
        <v>2080</v>
      </c>
      <c r="C925" s="57" t="s">
        <v>3276</v>
      </c>
      <c r="D925" s="57"/>
    </row>
    <row r="926" spans="1:4">
      <c r="A926" s="2">
        <v>2891</v>
      </c>
      <c r="B926" s="2" t="s">
        <v>2081</v>
      </c>
      <c r="C926" s="57" t="s">
        <v>3276</v>
      </c>
      <c r="D926" s="57"/>
    </row>
    <row r="927" spans="1:4">
      <c r="A927" s="2">
        <v>2892</v>
      </c>
      <c r="B927" s="2" t="s">
        <v>2082</v>
      </c>
      <c r="C927" s="57" t="s">
        <v>3276</v>
      </c>
      <c r="D927" s="57"/>
    </row>
    <row r="928" spans="1:4">
      <c r="A928" s="2">
        <v>2893</v>
      </c>
      <c r="B928" s="2" t="s">
        <v>2083</v>
      </c>
      <c r="C928" s="57" t="s">
        <v>3278</v>
      </c>
      <c r="D928" s="58">
        <v>46271</v>
      </c>
    </row>
    <row r="929" spans="1:4">
      <c r="A929" s="2">
        <v>2894</v>
      </c>
      <c r="B929" s="2" t="s">
        <v>2084</v>
      </c>
      <c r="C929" s="57" t="s">
        <v>3276</v>
      </c>
      <c r="D929" s="57"/>
    </row>
    <row r="930" spans="1:4">
      <c r="A930" s="2">
        <v>2895</v>
      </c>
      <c r="B930" s="2" t="s">
        <v>2085</v>
      </c>
      <c r="C930" s="57" t="s">
        <v>3276</v>
      </c>
      <c r="D930" s="57"/>
    </row>
    <row r="931" spans="1:4">
      <c r="A931" s="2">
        <v>2896</v>
      </c>
      <c r="B931" s="2" t="s">
        <v>2086</v>
      </c>
      <c r="C931" s="57" t="s">
        <v>3276</v>
      </c>
      <c r="D931" s="57"/>
    </row>
    <row r="932" spans="1:4">
      <c r="A932" s="2">
        <v>2897</v>
      </c>
      <c r="B932" s="2" t="s">
        <v>2087</v>
      </c>
      <c r="C932" s="57" t="s">
        <v>3276</v>
      </c>
      <c r="D932" s="57"/>
    </row>
    <row r="933" spans="1:4">
      <c r="A933" s="2">
        <v>2898</v>
      </c>
      <c r="B933" s="2" t="s">
        <v>2088</v>
      </c>
      <c r="C933" s="57" t="s">
        <v>3276</v>
      </c>
      <c r="D933" s="57"/>
    </row>
    <row r="934" spans="1:4">
      <c r="A934" s="2">
        <v>2899</v>
      </c>
      <c r="B934" s="2" t="s">
        <v>2089</v>
      </c>
      <c r="C934" s="57" t="s">
        <v>3276</v>
      </c>
      <c r="D934" s="57"/>
    </row>
    <row r="935" spans="1:4">
      <c r="A935" s="2">
        <v>2900</v>
      </c>
      <c r="B935" s="2" t="s">
        <v>2090</v>
      </c>
      <c r="C935" s="57" t="s">
        <v>3276</v>
      </c>
      <c r="D935" s="57"/>
    </row>
    <row r="936" spans="1:4">
      <c r="A936" s="2">
        <v>2901</v>
      </c>
      <c r="B936" s="2" t="s">
        <v>2091</v>
      </c>
      <c r="C936" s="57" t="s">
        <v>3276</v>
      </c>
      <c r="D936" s="57"/>
    </row>
    <row r="937" spans="1:4">
      <c r="A937" s="2">
        <v>2902</v>
      </c>
      <c r="B937" s="2" t="s">
        <v>2092</v>
      </c>
      <c r="C937" s="57" t="s">
        <v>3276</v>
      </c>
      <c r="D937" s="57"/>
    </row>
    <row r="938" spans="1:4">
      <c r="A938" s="2">
        <v>2903</v>
      </c>
      <c r="B938" s="2" t="s">
        <v>2093</v>
      </c>
      <c r="C938" s="57" t="s">
        <v>3276</v>
      </c>
      <c r="D938" s="57"/>
    </row>
    <row r="939" spans="1:4">
      <c r="A939" s="2">
        <v>2904</v>
      </c>
      <c r="B939" s="2" t="s">
        <v>2094</v>
      </c>
      <c r="C939" s="57" t="s">
        <v>3276</v>
      </c>
      <c r="D939" s="57"/>
    </row>
    <row r="940" spans="1:4">
      <c r="A940" s="2">
        <v>2905</v>
      </c>
      <c r="B940" s="2" t="s">
        <v>2095</v>
      </c>
      <c r="C940" s="57" t="s">
        <v>3276</v>
      </c>
      <c r="D940" s="57"/>
    </row>
    <row r="941" spans="1:4">
      <c r="A941" s="2">
        <v>2906</v>
      </c>
      <c r="B941" s="2" t="s">
        <v>2096</v>
      </c>
      <c r="C941" s="57" t="s">
        <v>3276</v>
      </c>
      <c r="D941" s="57"/>
    </row>
    <row r="942" spans="1:4">
      <c r="A942" s="2">
        <v>2907</v>
      </c>
      <c r="B942" s="2" t="s">
        <v>2097</v>
      </c>
      <c r="C942" s="57" t="s">
        <v>3276</v>
      </c>
      <c r="D942" s="57"/>
    </row>
    <row r="943" spans="1:4">
      <c r="A943" s="2">
        <v>2908</v>
      </c>
      <c r="B943" s="2" t="s">
        <v>2098</v>
      </c>
      <c r="C943" s="57" t="s">
        <v>3276</v>
      </c>
      <c r="D943" s="57"/>
    </row>
    <row r="944" spans="1:4">
      <c r="A944" s="2">
        <v>2909</v>
      </c>
      <c r="B944" s="2" t="s">
        <v>2099</v>
      </c>
      <c r="C944" s="57" t="s">
        <v>3276</v>
      </c>
      <c r="D944" s="57"/>
    </row>
    <row r="945" spans="1:4">
      <c r="A945" s="2">
        <v>2910</v>
      </c>
      <c r="B945" s="2" t="s">
        <v>2100</v>
      </c>
      <c r="C945" s="57" t="s">
        <v>3276</v>
      </c>
      <c r="D945" s="57"/>
    </row>
    <row r="946" spans="1:4">
      <c r="A946" s="2">
        <v>2911</v>
      </c>
      <c r="B946" s="2" t="s">
        <v>2101</v>
      </c>
      <c r="C946" s="57" t="s">
        <v>3276</v>
      </c>
      <c r="D946" s="57"/>
    </row>
    <row r="947" spans="1:4">
      <c r="A947" s="2">
        <v>2912</v>
      </c>
      <c r="B947" s="2" t="s">
        <v>2102</v>
      </c>
      <c r="C947" s="57" t="s">
        <v>3276</v>
      </c>
      <c r="D947" s="57"/>
    </row>
    <row r="948" spans="1:4">
      <c r="A948" s="2">
        <v>2914</v>
      </c>
      <c r="B948" s="2" t="s">
        <v>2103</v>
      </c>
      <c r="C948" s="57" t="s">
        <v>3276</v>
      </c>
      <c r="D948" s="57"/>
    </row>
    <row r="949" spans="1:4">
      <c r="A949" s="2">
        <v>2915</v>
      </c>
      <c r="B949" s="2" t="s">
        <v>2104</v>
      </c>
      <c r="C949" s="57" t="s">
        <v>3276</v>
      </c>
      <c r="D949" s="57"/>
    </row>
    <row r="950" spans="1:4">
      <c r="A950" s="2">
        <v>2916</v>
      </c>
      <c r="B950" s="2" t="s">
        <v>2105</v>
      </c>
      <c r="C950" s="57" t="s">
        <v>3276</v>
      </c>
      <c r="D950" s="57"/>
    </row>
    <row r="951" spans="1:4">
      <c r="A951" s="2">
        <v>2917</v>
      </c>
      <c r="B951" s="2" t="s">
        <v>2106</v>
      </c>
      <c r="C951" s="57" t="s">
        <v>3276</v>
      </c>
      <c r="D951" s="57"/>
    </row>
    <row r="952" spans="1:4">
      <c r="A952" s="2">
        <v>2918</v>
      </c>
      <c r="B952" s="2" t="s">
        <v>2107</v>
      </c>
      <c r="C952" s="57" t="s">
        <v>3276</v>
      </c>
      <c r="D952" s="57"/>
    </row>
    <row r="953" spans="1:4">
      <c r="A953" s="2">
        <v>2919</v>
      </c>
      <c r="B953" s="2" t="s">
        <v>2108</v>
      </c>
      <c r="C953" s="57" t="s">
        <v>3276</v>
      </c>
      <c r="D953" s="57"/>
    </row>
    <row r="954" spans="1:4">
      <c r="A954" s="2">
        <v>2921</v>
      </c>
      <c r="B954" s="2" t="s">
        <v>2109</v>
      </c>
      <c r="C954" s="57" t="s">
        <v>3276</v>
      </c>
      <c r="D954" s="57"/>
    </row>
    <row r="955" spans="1:4">
      <c r="A955" s="2">
        <v>2922</v>
      </c>
      <c r="B955" s="2" t="s">
        <v>2110</v>
      </c>
      <c r="C955" s="57" t="s">
        <v>3276</v>
      </c>
      <c r="D955" s="57"/>
    </row>
    <row r="956" spans="1:4">
      <c r="A956" s="2">
        <v>2923</v>
      </c>
      <c r="B956" s="2" t="s">
        <v>2111</v>
      </c>
      <c r="C956" s="57" t="s">
        <v>3276</v>
      </c>
      <c r="D956" s="57"/>
    </row>
    <row r="957" spans="1:4">
      <c r="A957" s="2">
        <v>2924</v>
      </c>
      <c r="B957" s="2" t="s">
        <v>2112</v>
      </c>
      <c r="C957" s="57" t="s">
        <v>3276</v>
      </c>
      <c r="D957" s="57"/>
    </row>
    <row r="958" spans="1:4">
      <c r="A958" s="2">
        <v>2925</v>
      </c>
      <c r="B958" s="2" t="s">
        <v>2113</v>
      </c>
      <c r="C958" s="57" t="s">
        <v>3276</v>
      </c>
      <c r="D958" s="57"/>
    </row>
    <row r="959" spans="1:4">
      <c r="A959" s="2">
        <v>2926</v>
      </c>
      <c r="B959" s="2" t="s">
        <v>2114</v>
      </c>
      <c r="C959" s="57" t="s">
        <v>3276</v>
      </c>
      <c r="D959" s="57"/>
    </row>
    <row r="960" spans="1:4">
      <c r="A960" s="2">
        <v>2927</v>
      </c>
      <c r="B960" s="2" t="s">
        <v>2115</v>
      </c>
      <c r="C960" s="57" t="s">
        <v>3276</v>
      </c>
      <c r="D960" s="57"/>
    </row>
    <row r="961" spans="1:4">
      <c r="A961" s="2">
        <v>2929</v>
      </c>
      <c r="B961" s="2" t="s">
        <v>2116</v>
      </c>
      <c r="C961" s="57" t="s">
        <v>3276</v>
      </c>
      <c r="D961" s="57"/>
    </row>
    <row r="962" spans="1:4">
      <c r="A962" s="2">
        <v>2930</v>
      </c>
      <c r="B962" s="2" t="s">
        <v>2117</v>
      </c>
      <c r="C962" s="57" t="s">
        <v>3276</v>
      </c>
      <c r="D962" s="57"/>
    </row>
    <row r="963" spans="1:4">
      <c r="A963" s="2">
        <v>2931</v>
      </c>
      <c r="B963" s="2" t="s">
        <v>2118</v>
      </c>
      <c r="C963" s="57" t="s">
        <v>3276</v>
      </c>
      <c r="D963" s="57"/>
    </row>
    <row r="964" spans="1:4">
      <c r="A964" s="2">
        <v>2932</v>
      </c>
      <c r="B964" s="2" t="s">
        <v>2119</v>
      </c>
      <c r="C964" s="57" t="s">
        <v>3276</v>
      </c>
      <c r="D964" s="57"/>
    </row>
    <row r="965" spans="1:4">
      <c r="A965" s="2">
        <v>2933</v>
      </c>
      <c r="B965" s="2" t="s">
        <v>2120</v>
      </c>
      <c r="C965" s="57" t="s">
        <v>3276</v>
      </c>
      <c r="D965" s="57"/>
    </row>
    <row r="966" spans="1:4">
      <c r="A966" s="2">
        <v>2934</v>
      </c>
      <c r="B966" s="2" t="s">
        <v>2121</v>
      </c>
      <c r="C966" s="57" t="s">
        <v>3276</v>
      </c>
      <c r="D966" s="57"/>
    </row>
    <row r="967" spans="1:4">
      <c r="A967" s="2">
        <v>2935</v>
      </c>
      <c r="B967" s="2" t="s">
        <v>2122</v>
      </c>
      <c r="C967" s="57" t="s">
        <v>3276</v>
      </c>
      <c r="D967" s="57"/>
    </row>
    <row r="968" spans="1:4">
      <c r="A968" s="2">
        <v>2936</v>
      </c>
      <c r="B968" s="2" t="s">
        <v>2123</v>
      </c>
      <c r="C968" s="57" t="s">
        <v>3276</v>
      </c>
      <c r="D968" s="57"/>
    </row>
    <row r="969" spans="1:4">
      <c r="A969" s="2">
        <v>2939</v>
      </c>
      <c r="B969" s="2" t="s">
        <v>2124</v>
      </c>
      <c r="C969" s="57" t="s">
        <v>3276</v>
      </c>
      <c r="D969" s="57"/>
    </row>
    <row r="970" spans="1:4">
      <c r="A970" s="2">
        <v>2940</v>
      </c>
      <c r="B970" s="2" t="s">
        <v>2125</v>
      </c>
      <c r="C970" s="57" t="s">
        <v>3276</v>
      </c>
      <c r="D970" s="57"/>
    </row>
    <row r="971" spans="1:4">
      <c r="A971" s="2">
        <v>2941</v>
      </c>
      <c r="B971" s="2" t="s">
        <v>2126</v>
      </c>
      <c r="C971" s="57" t="s">
        <v>3276</v>
      </c>
      <c r="D971" s="57"/>
    </row>
    <row r="972" spans="1:4">
      <c r="A972" s="2">
        <v>2942</v>
      </c>
      <c r="B972" s="2" t="s">
        <v>2127</v>
      </c>
      <c r="C972" s="57" t="s">
        <v>3276</v>
      </c>
      <c r="D972" s="57"/>
    </row>
    <row r="973" spans="1:4">
      <c r="A973" s="2">
        <v>2943</v>
      </c>
      <c r="B973" s="2" t="s">
        <v>2128</v>
      </c>
      <c r="C973" s="57" t="s">
        <v>3276</v>
      </c>
      <c r="D973" s="57"/>
    </row>
    <row r="974" spans="1:4">
      <c r="A974" s="2">
        <v>2944</v>
      </c>
      <c r="B974" s="2" t="s">
        <v>2129</v>
      </c>
      <c r="C974" s="57" t="s">
        <v>3276</v>
      </c>
      <c r="D974" s="57"/>
    </row>
    <row r="975" spans="1:4">
      <c r="A975" s="2">
        <v>2945</v>
      </c>
      <c r="B975" s="2" t="s">
        <v>2130</v>
      </c>
      <c r="C975" s="57" t="s">
        <v>3276</v>
      </c>
      <c r="D975" s="57"/>
    </row>
    <row r="976" spans="1:4">
      <c r="A976" s="2">
        <v>2947</v>
      </c>
      <c r="B976" s="2" t="s">
        <v>2131</v>
      </c>
      <c r="C976" s="57" t="s">
        <v>3276</v>
      </c>
      <c r="D976" s="57"/>
    </row>
    <row r="977" spans="1:4">
      <c r="A977" s="2">
        <v>2948</v>
      </c>
      <c r="B977" s="2" t="s">
        <v>2132</v>
      </c>
      <c r="C977" s="57" t="s">
        <v>3276</v>
      </c>
      <c r="D977" s="57"/>
    </row>
    <row r="978" spans="1:4">
      <c r="A978" s="2">
        <v>2949</v>
      </c>
      <c r="B978" s="2" t="s">
        <v>2133</v>
      </c>
      <c r="C978" s="57" t="s">
        <v>3276</v>
      </c>
      <c r="D978" s="57"/>
    </row>
    <row r="979" spans="1:4">
      <c r="A979" s="2">
        <v>2950</v>
      </c>
      <c r="B979" s="2" t="s">
        <v>2134</v>
      </c>
      <c r="C979" s="57" t="s">
        <v>3276</v>
      </c>
      <c r="D979" s="57"/>
    </row>
    <row r="980" spans="1:4">
      <c r="A980" s="2">
        <v>2951</v>
      </c>
      <c r="B980" s="2" t="s">
        <v>2135</v>
      </c>
      <c r="C980" s="57" t="s">
        <v>3276</v>
      </c>
      <c r="D980" s="57"/>
    </row>
    <row r="981" spans="1:4">
      <c r="A981" s="2">
        <v>2952</v>
      </c>
      <c r="B981" s="2" t="s">
        <v>2136</v>
      </c>
      <c r="C981" s="57" t="s">
        <v>3276</v>
      </c>
      <c r="D981" s="57"/>
    </row>
    <row r="982" spans="1:4">
      <c r="A982" s="2">
        <v>2953</v>
      </c>
      <c r="B982" s="2" t="s">
        <v>2137</v>
      </c>
      <c r="C982" s="57" t="s">
        <v>3276</v>
      </c>
      <c r="D982" s="57"/>
    </row>
    <row r="983" spans="1:4">
      <c r="A983" s="2">
        <v>2954</v>
      </c>
      <c r="B983" s="2" t="s">
        <v>2138</v>
      </c>
      <c r="C983" s="57" t="s">
        <v>3276</v>
      </c>
      <c r="D983" s="57"/>
    </row>
    <row r="984" spans="1:4">
      <c r="A984" s="2">
        <v>2955</v>
      </c>
      <c r="B984" s="2" t="s">
        <v>2139</v>
      </c>
      <c r="C984" s="57" t="s">
        <v>3276</v>
      </c>
      <c r="D984" s="57"/>
    </row>
    <row r="985" spans="1:4">
      <c r="A985" s="2">
        <v>2957</v>
      </c>
      <c r="B985" s="2" t="s">
        <v>2140</v>
      </c>
      <c r="C985" s="57" t="s">
        <v>3276</v>
      </c>
      <c r="D985" s="57"/>
    </row>
    <row r="986" spans="1:4">
      <c r="A986" s="2">
        <v>2958</v>
      </c>
      <c r="B986" s="2" t="s">
        <v>2141</v>
      </c>
      <c r="C986" s="57" t="s">
        <v>3276</v>
      </c>
      <c r="D986" s="57"/>
    </row>
    <row r="987" spans="1:4">
      <c r="A987" s="2">
        <v>2959</v>
      </c>
      <c r="B987" s="2" t="s">
        <v>2142</v>
      </c>
      <c r="C987" s="57" t="s">
        <v>3276</v>
      </c>
      <c r="D987" s="57"/>
    </row>
    <row r="988" spans="1:4">
      <c r="A988" s="2">
        <v>2960</v>
      </c>
      <c r="B988" s="2" t="s">
        <v>2143</v>
      </c>
      <c r="C988" s="57" t="s">
        <v>3276</v>
      </c>
      <c r="D988" s="57"/>
    </row>
    <row r="989" spans="1:4">
      <c r="A989" s="2">
        <v>2961</v>
      </c>
      <c r="B989" s="2" t="s">
        <v>2144</v>
      </c>
      <c r="C989" s="57" t="s">
        <v>3276</v>
      </c>
      <c r="D989" s="57"/>
    </row>
    <row r="990" spans="1:4">
      <c r="A990" s="2">
        <v>2962</v>
      </c>
      <c r="B990" s="2" t="s">
        <v>2145</v>
      </c>
      <c r="C990" s="57" t="s">
        <v>3276</v>
      </c>
      <c r="D990" s="57"/>
    </row>
    <row r="991" spans="1:4">
      <c r="A991" s="2">
        <v>2963</v>
      </c>
      <c r="B991" s="2" t="s">
        <v>2146</v>
      </c>
      <c r="C991" s="57" t="s">
        <v>3276</v>
      </c>
      <c r="D991" s="57"/>
    </row>
    <row r="992" spans="1:4">
      <c r="A992" s="2">
        <v>2966</v>
      </c>
      <c r="B992" s="2" t="s">
        <v>2147</v>
      </c>
      <c r="C992" s="57" t="s">
        <v>3276</v>
      </c>
      <c r="D992" s="57"/>
    </row>
    <row r="993" spans="1:4">
      <c r="A993" s="2">
        <v>2967</v>
      </c>
      <c r="B993" s="2" t="s">
        <v>2148</v>
      </c>
      <c r="C993" s="57" t="s">
        <v>3276</v>
      </c>
      <c r="D993" s="57"/>
    </row>
    <row r="994" spans="1:4">
      <c r="A994" s="2">
        <v>2968</v>
      </c>
      <c r="B994" s="2" t="s">
        <v>2149</v>
      </c>
      <c r="C994" s="57" t="s">
        <v>3276</v>
      </c>
      <c r="D994" s="57"/>
    </row>
    <row r="995" spans="1:4">
      <c r="A995" s="2">
        <v>2969</v>
      </c>
      <c r="B995" s="2" t="s">
        <v>2150</v>
      </c>
      <c r="C995" s="57" t="s">
        <v>3276</v>
      </c>
      <c r="D995" s="57"/>
    </row>
    <row r="996" spans="1:4">
      <c r="A996" s="2">
        <v>2970</v>
      </c>
      <c r="B996" s="2" t="s">
        <v>2151</v>
      </c>
      <c r="C996" s="57" t="s">
        <v>3276</v>
      </c>
      <c r="D996" s="57"/>
    </row>
    <row r="997" spans="1:4">
      <c r="A997" s="2">
        <v>2971</v>
      </c>
      <c r="B997" s="2" t="s">
        <v>2152</v>
      </c>
      <c r="C997" s="57" t="s">
        <v>3276</v>
      </c>
      <c r="D997" s="57"/>
    </row>
    <row r="998" spans="1:4">
      <c r="A998" s="2">
        <v>2972</v>
      </c>
      <c r="B998" s="2" t="s">
        <v>2153</v>
      </c>
      <c r="C998" s="57" t="s">
        <v>3276</v>
      </c>
      <c r="D998" s="57"/>
    </row>
    <row r="999" spans="1:4">
      <c r="A999" s="2">
        <v>2975</v>
      </c>
      <c r="B999" s="2" t="s">
        <v>2154</v>
      </c>
      <c r="C999" s="57" t="s">
        <v>3276</v>
      </c>
      <c r="D999" s="57"/>
    </row>
    <row r="1000" spans="1:4">
      <c r="A1000" s="2">
        <v>2977</v>
      </c>
      <c r="B1000" s="2" t="s">
        <v>2155</v>
      </c>
      <c r="C1000" s="57" t="s">
        <v>3276</v>
      </c>
      <c r="D1000" s="57"/>
    </row>
    <row r="1001" spans="1:4">
      <c r="A1001" s="2">
        <v>2980</v>
      </c>
      <c r="B1001" s="2" t="s">
        <v>2156</v>
      </c>
      <c r="C1001" s="57" t="s">
        <v>3276</v>
      </c>
      <c r="D1001" s="57"/>
    </row>
    <row r="1002" spans="1:4">
      <c r="A1002" s="2">
        <v>2981</v>
      </c>
      <c r="B1002" s="2" t="s">
        <v>2157</v>
      </c>
      <c r="C1002" s="57" t="s">
        <v>3276</v>
      </c>
      <c r="D1002" s="57"/>
    </row>
    <row r="1003" spans="1:4">
      <c r="A1003" s="2">
        <v>2982</v>
      </c>
      <c r="B1003" s="2" t="s">
        <v>2158</v>
      </c>
      <c r="C1003" s="57" t="s">
        <v>3276</v>
      </c>
      <c r="D1003" s="57"/>
    </row>
    <row r="1004" spans="1:4">
      <c r="A1004" s="2">
        <v>2983</v>
      </c>
      <c r="B1004" s="2" t="s">
        <v>2159</v>
      </c>
      <c r="C1004" s="57" t="s">
        <v>3276</v>
      </c>
      <c r="D1004" s="57"/>
    </row>
    <row r="1005" spans="1:4">
      <c r="A1005" s="2">
        <v>2987</v>
      </c>
      <c r="B1005" s="2" t="s">
        <v>2160</v>
      </c>
      <c r="C1005" s="57" t="s">
        <v>3276</v>
      </c>
      <c r="D1005" s="57"/>
    </row>
    <row r="1006" spans="1:4">
      <c r="A1006" s="2">
        <v>2988</v>
      </c>
      <c r="B1006" s="2" t="s">
        <v>2161</v>
      </c>
      <c r="C1006" s="57" t="s">
        <v>3276</v>
      </c>
      <c r="D1006" s="57"/>
    </row>
    <row r="1007" spans="1:4">
      <c r="A1007" s="2">
        <v>2989</v>
      </c>
      <c r="B1007" s="2" t="s">
        <v>2162</v>
      </c>
      <c r="C1007" s="57" t="s">
        <v>3276</v>
      </c>
      <c r="D1007" s="57"/>
    </row>
    <row r="1008" spans="1:4">
      <c r="A1008" s="2">
        <v>2990</v>
      </c>
      <c r="B1008" s="2" t="s">
        <v>2163</v>
      </c>
      <c r="C1008" s="57" t="s">
        <v>3276</v>
      </c>
      <c r="D1008" s="57"/>
    </row>
    <row r="1009" spans="1:4">
      <c r="A1009" s="2">
        <v>2991</v>
      </c>
      <c r="B1009" s="2" t="s">
        <v>2164</v>
      </c>
      <c r="C1009" s="57" t="s">
        <v>3276</v>
      </c>
      <c r="D1009" s="57"/>
    </row>
    <row r="1010" spans="1:4">
      <c r="A1010" s="2">
        <v>2992</v>
      </c>
      <c r="B1010" s="2" t="s">
        <v>2165</v>
      </c>
      <c r="C1010" s="57" t="s">
        <v>3276</v>
      </c>
      <c r="D1010" s="57"/>
    </row>
    <row r="1011" spans="1:4">
      <c r="A1011" s="2">
        <v>2993</v>
      </c>
      <c r="B1011" s="2" t="s">
        <v>2166</v>
      </c>
      <c r="C1011" s="57" t="s">
        <v>3276</v>
      </c>
      <c r="D1011" s="57"/>
    </row>
    <row r="1012" spans="1:4">
      <c r="A1012" s="2">
        <v>2994</v>
      </c>
      <c r="B1012" s="2" t="s">
        <v>2167</v>
      </c>
      <c r="C1012" s="57" t="s">
        <v>3276</v>
      </c>
      <c r="D1012" s="57"/>
    </row>
    <row r="1013" spans="1:4">
      <c r="A1013" s="2">
        <v>2995</v>
      </c>
      <c r="B1013" s="2" t="s">
        <v>2168</v>
      </c>
      <c r="C1013" s="57" t="s">
        <v>3276</v>
      </c>
      <c r="D1013" s="57"/>
    </row>
    <row r="1014" spans="1:4">
      <c r="A1014" s="2">
        <v>2996</v>
      </c>
      <c r="B1014" s="2" t="s">
        <v>2169</v>
      </c>
      <c r="C1014" s="57" t="s">
        <v>3276</v>
      </c>
      <c r="D1014" s="57"/>
    </row>
    <row r="1015" spans="1:4">
      <c r="A1015" s="2">
        <v>2997</v>
      </c>
      <c r="B1015" s="5" t="s">
        <v>2170</v>
      </c>
      <c r="C1015" s="57" t="s">
        <v>3276</v>
      </c>
      <c r="D1015" s="57"/>
    </row>
    <row r="1016" spans="1:4">
      <c r="A1016" s="2">
        <v>2999</v>
      </c>
      <c r="B1016" s="2" t="s">
        <v>2171</v>
      </c>
      <c r="C1016" s="57" t="s">
        <v>3276</v>
      </c>
      <c r="D1016" s="57"/>
    </row>
    <row r="1017" spans="1:4">
      <c r="A1017" s="2">
        <v>3009</v>
      </c>
      <c r="B1017" s="2" t="s">
        <v>3439</v>
      </c>
      <c r="C1017" s="57" t="s">
        <v>3278</v>
      </c>
      <c r="D1017" s="58">
        <v>42911</v>
      </c>
    </row>
    <row r="1018" spans="1:4">
      <c r="A1018" s="2">
        <v>3017</v>
      </c>
      <c r="B1018" s="2" t="s">
        <v>2172</v>
      </c>
      <c r="C1018" s="57" t="s">
        <v>3276</v>
      </c>
      <c r="D1018" s="57"/>
    </row>
    <row r="1019" spans="1:4">
      <c r="A1019" s="2">
        <v>3020</v>
      </c>
      <c r="B1019" s="2" t="s">
        <v>2173</v>
      </c>
      <c r="C1019" s="57" t="s">
        <v>3276</v>
      </c>
      <c r="D1019" s="57"/>
    </row>
    <row r="1020" spans="1:4">
      <c r="A1020" s="2">
        <v>3030</v>
      </c>
      <c r="B1020" s="2" t="s">
        <v>2174</v>
      </c>
      <c r="C1020" s="57" t="s">
        <v>3276</v>
      </c>
      <c r="D1020" s="57"/>
    </row>
    <row r="1021" spans="1:4">
      <c r="A1021" s="2">
        <v>3031</v>
      </c>
      <c r="B1021" s="2" t="s">
        <v>2175</v>
      </c>
      <c r="C1021" s="57" t="s">
        <v>3276</v>
      </c>
      <c r="D1021" s="57"/>
    </row>
    <row r="1022" spans="1:4">
      <c r="A1022" s="2">
        <v>3032</v>
      </c>
      <c r="B1022" s="2" t="s">
        <v>2176</v>
      </c>
      <c r="C1022" s="57" t="s">
        <v>3276</v>
      </c>
      <c r="D1022" s="57"/>
    </row>
    <row r="1023" spans="1:4">
      <c r="A1023" s="2">
        <v>3034</v>
      </c>
      <c r="B1023" s="2" t="s">
        <v>2177</v>
      </c>
      <c r="C1023" s="57" t="s">
        <v>3276</v>
      </c>
      <c r="D1023" s="57"/>
    </row>
    <row r="1024" spans="1:4">
      <c r="A1024" s="2">
        <v>3035</v>
      </c>
      <c r="B1024" s="2" t="s">
        <v>2178</v>
      </c>
      <c r="C1024" s="57" t="s">
        <v>3276</v>
      </c>
      <c r="D1024" s="57"/>
    </row>
    <row r="1025" spans="1:4">
      <c r="A1025" s="2">
        <v>3040</v>
      </c>
      <c r="B1025" s="2" t="s">
        <v>3440</v>
      </c>
      <c r="C1025" s="57" t="s">
        <v>3278</v>
      </c>
      <c r="D1025" s="58">
        <v>41119</v>
      </c>
    </row>
    <row r="1026" spans="1:4">
      <c r="A1026" s="2">
        <v>3041</v>
      </c>
      <c r="B1026" s="2" t="s">
        <v>2179</v>
      </c>
      <c r="C1026" s="57" t="s">
        <v>3276</v>
      </c>
      <c r="D1026" s="57"/>
    </row>
    <row r="1027" spans="1:4">
      <c r="A1027" s="2">
        <v>3042</v>
      </c>
      <c r="B1027" s="2" t="s">
        <v>2180</v>
      </c>
      <c r="C1027" s="57" t="s">
        <v>3276</v>
      </c>
      <c r="D1027" s="57"/>
    </row>
    <row r="1028" spans="1:4">
      <c r="A1028" s="2">
        <v>3044</v>
      </c>
      <c r="B1028" s="2" t="s">
        <v>2181</v>
      </c>
      <c r="C1028" s="57" t="s">
        <v>3276</v>
      </c>
      <c r="D1028" s="57"/>
    </row>
    <row r="1029" spans="1:4">
      <c r="A1029" s="2">
        <v>3045</v>
      </c>
      <c r="B1029" s="2" t="s">
        <v>2182</v>
      </c>
      <c r="C1029" s="57" t="s">
        <v>3276</v>
      </c>
      <c r="D1029" s="57"/>
    </row>
    <row r="1030" spans="1:4">
      <c r="A1030" s="2">
        <v>3047</v>
      </c>
      <c r="B1030" s="2" t="s">
        <v>2183</v>
      </c>
      <c r="C1030" s="57" t="s">
        <v>3278</v>
      </c>
      <c r="D1030" s="58">
        <v>45638</v>
      </c>
    </row>
    <row r="1031" spans="1:4">
      <c r="A1031" s="2">
        <v>3050</v>
      </c>
      <c r="B1031" s="2" t="s">
        <v>2184</v>
      </c>
      <c r="C1031" s="57" t="s">
        <v>3278</v>
      </c>
      <c r="D1031" s="58">
        <v>45453</v>
      </c>
    </row>
    <row r="1032" spans="1:4">
      <c r="A1032" s="2">
        <v>3052</v>
      </c>
      <c r="B1032" s="2" t="s">
        <v>2185</v>
      </c>
      <c r="C1032" s="57" t="s">
        <v>3276</v>
      </c>
      <c r="D1032" s="57"/>
    </row>
    <row r="1033" spans="1:4">
      <c r="A1033" s="2">
        <v>3056</v>
      </c>
      <c r="B1033" s="2" t="s">
        <v>2186</v>
      </c>
      <c r="C1033" s="57" t="s">
        <v>3276</v>
      </c>
      <c r="D1033" s="57"/>
    </row>
    <row r="1034" spans="1:4">
      <c r="A1034" s="2">
        <v>3057</v>
      </c>
      <c r="B1034" s="2" t="s">
        <v>3441</v>
      </c>
      <c r="C1034" s="57" t="s">
        <v>3278</v>
      </c>
      <c r="D1034" s="58">
        <v>41119</v>
      </c>
    </row>
    <row r="1035" spans="1:4">
      <c r="A1035" s="2">
        <v>3059</v>
      </c>
      <c r="B1035" s="2" t="s">
        <v>2187</v>
      </c>
      <c r="C1035" s="57" t="s">
        <v>3276</v>
      </c>
      <c r="D1035" s="57"/>
    </row>
    <row r="1036" spans="1:4">
      <c r="A1036" s="2">
        <v>3060</v>
      </c>
      <c r="B1036" s="2" t="s">
        <v>2188</v>
      </c>
      <c r="C1036" s="57" t="s">
        <v>3276</v>
      </c>
      <c r="D1036" s="57"/>
    </row>
    <row r="1037" spans="1:4">
      <c r="A1037" s="2">
        <v>3071</v>
      </c>
      <c r="B1037" s="2" t="s">
        <v>2189</v>
      </c>
      <c r="C1037" s="57" t="s">
        <v>3276</v>
      </c>
      <c r="D1037" s="57"/>
    </row>
    <row r="1038" spans="1:4">
      <c r="A1038" s="2">
        <v>3086</v>
      </c>
      <c r="B1038" s="2" t="s">
        <v>2190</v>
      </c>
      <c r="C1038" s="57" t="s">
        <v>3276</v>
      </c>
      <c r="D1038" s="57"/>
    </row>
    <row r="1039" spans="1:4">
      <c r="A1039" s="2">
        <v>3088</v>
      </c>
      <c r="B1039" s="2" t="s">
        <v>2191</v>
      </c>
      <c r="C1039" s="57" t="s">
        <v>3276</v>
      </c>
      <c r="D1039" s="57"/>
    </row>
    <row r="1040" spans="1:4">
      <c r="A1040" s="2">
        <v>3091</v>
      </c>
      <c r="B1040" s="2" t="s">
        <v>2192</v>
      </c>
      <c r="C1040" s="57" t="s">
        <v>3276</v>
      </c>
      <c r="D1040" s="57"/>
    </row>
    <row r="1041" spans="1:4">
      <c r="A1041" s="2">
        <v>3092</v>
      </c>
      <c r="B1041" s="2" t="s">
        <v>2193</v>
      </c>
      <c r="C1041" s="57" t="s">
        <v>3276</v>
      </c>
      <c r="D1041" s="57"/>
    </row>
    <row r="1042" spans="1:4">
      <c r="A1042" s="2">
        <v>3096</v>
      </c>
      <c r="B1042" s="2" t="s">
        <v>2194</v>
      </c>
      <c r="C1042" s="57" t="s">
        <v>3276</v>
      </c>
      <c r="D1042" s="57"/>
    </row>
    <row r="1043" spans="1:4">
      <c r="A1043" s="2">
        <v>3097</v>
      </c>
      <c r="B1043" s="2" t="s">
        <v>3442</v>
      </c>
      <c r="C1043" s="57" t="s">
        <v>3278</v>
      </c>
      <c r="D1043" s="58">
        <v>41504</v>
      </c>
    </row>
    <row r="1044" spans="1:4">
      <c r="A1044" s="2">
        <v>3107</v>
      </c>
      <c r="B1044" s="2" t="s">
        <v>2195</v>
      </c>
      <c r="C1044" s="57" t="s">
        <v>3276</v>
      </c>
      <c r="D1044" s="57"/>
    </row>
    <row r="1045" spans="1:4">
      <c r="A1045" s="2">
        <v>3117</v>
      </c>
      <c r="B1045" s="2" t="s">
        <v>3443</v>
      </c>
      <c r="C1045" s="57" t="s">
        <v>3278</v>
      </c>
      <c r="D1045" s="58">
        <v>41124</v>
      </c>
    </row>
    <row r="1046" spans="1:4">
      <c r="A1046" s="2">
        <v>3131</v>
      </c>
      <c r="B1046" s="2" t="s">
        <v>2196</v>
      </c>
      <c r="C1046" s="57" t="s">
        <v>3276</v>
      </c>
      <c r="D1046" s="57"/>
    </row>
    <row r="1047" spans="1:4">
      <c r="A1047" s="2">
        <v>3146</v>
      </c>
      <c r="B1047" s="2" t="s">
        <v>2197</v>
      </c>
      <c r="C1047" s="57" t="s">
        <v>3276</v>
      </c>
      <c r="D1047" s="57"/>
    </row>
    <row r="1048" spans="1:4">
      <c r="A1048" s="2">
        <v>3161</v>
      </c>
      <c r="B1048" s="2" t="s">
        <v>2198</v>
      </c>
      <c r="C1048" s="57" t="s">
        <v>3276</v>
      </c>
      <c r="D1048" s="57"/>
    </row>
    <row r="1049" spans="1:4">
      <c r="A1049" s="2">
        <v>3164</v>
      </c>
      <c r="B1049" s="2" t="s">
        <v>2199</v>
      </c>
      <c r="C1049" s="57" t="s">
        <v>3276</v>
      </c>
      <c r="D1049" s="57"/>
    </row>
    <row r="1050" spans="1:4">
      <c r="A1050" s="2">
        <v>3165</v>
      </c>
      <c r="B1050" s="2" t="s">
        <v>3444</v>
      </c>
      <c r="C1050" s="57" t="s">
        <v>3276</v>
      </c>
      <c r="D1050" s="57"/>
    </row>
    <row r="1051" spans="1:4">
      <c r="A1051" s="2">
        <v>3166</v>
      </c>
      <c r="B1051" s="2" t="s">
        <v>3445</v>
      </c>
      <c r="C1051" s="57" t="s">
        <v>3278</v>
      </c>
      <c r="D1051" s="58">
        <v>42236</v>
      </c>
    </row>
    <row r="1052" spans="1:4">
      <c r="A1052" s="2">
        <v>3167</v>
      </c>
      <c r="B1052" s="2" t="s">
        <v>2200</v>
      </c>
      <c r="C1052" s="57" t="s">
        <v>3276</v>
      </c>
      <c r="D1052" s="57"/>
    </row>
    <row r="1053" spans="1:4">
      <c r="A1053" s="2">
        <v>3168</v>
      </c>
      <c r="B1053" s="2" t="s">
        <v>3446</v>
      </c>
      <c r="C1053" s="57" t="s">
        <v>3278</v>
      </c>
      <c r="D1053" s="58">
        <v>42258</v>
      </c>
    </row>
    <row r="1054" spans="1:4">
      <c r="A1054" s="2">
        <v>3175</v>
      </c>
      <c r="B1054" s="2" t="s">
        <v>2201</v>
      </c>
      <c r="C1054" s="57" t="s">
        <v>3276</v>
      </c>
      <c r="D1054" s="57"/>
    </row>
    <row r="1055" spans="1:4">
      <c r="A1055" s="2">
        <v>3176</v>
      </c>
      <c r="B1055" s="2" t="s">
        <v>2202</v>
      </c>
      <c r="C1055" s="57" t="s">
        <v>3276</v>
      </c>
      <c r="D1055" s="57"/>
    </row>
    <row r="1056" spans="1:4">
      <c r="A1056" s="2">
        <v>3179</v>
      </c>
      <c r="B1056" s="2" t="s">
        <v>2203</v>
      </c>
      <c r="C1056" s="57" t="s">
        <v>3276</v>
      </c>
      <c r="D1056" s="57"/>
    </row>
    <row r="1057" spans="1:4">
      <c r="A1057" s="2">
        <v>3191</v>
      </c>
      <c r="B1057" s="2" t="s">
        <v>2204</v>
      </c>
      <c r="C1057" s="57" t="s">
        <v>3276</v>
      </c>
      <c r="D1057" s="57"/>
    </row>
    <row r="1058" spans="1:4">
      <c r="A1058" s="2">
        <v>3196</v>
      </c>
      <c r="B1058" s="2" t="s">
        <v>2205</v>
      </c>
      <c r="C1058" s="57" t="s">
        <v>3276</v>
      </c>
      <c r="D1058" s="57"/>
    </row>
    <row r="1059" spans="1:4">
      <c r="A1059" s="2">
        <v>3208</v>
      </c>
      <c r="B1059" s="2" t="s">
        <v>2206</v>
      </c>
      <c r="C1059" s="57" t="s">
        <v>3276</v>
      </c>
      <c r="D1059" s="57"/>
    </row>
    <row r="1060" spans="1:4">
      <c r="A1060" s="2">
        <v>3214</v>
      </c>
      <c r="B1060" s="2" t="s">
        <v>2207</v>
      </c>
      <c r="C1060" s="57" t="s">
        <v>3276</v>
      </c>
      <c r="D1060" s="57"/>
    </row>
    <row r="1061" spans="1:4">
      <c r="A1061" s="2">
        <v>3215</v>
      </c>
      <c r="B1061" s="2" t="s">
        <v>2208</v>
      </c>
      <c r="C1061" s="57" t="s">
        <v>3276</v>
      </c>
      <c r="D1061" s="57"/>
    </row>
    <row r="1062" spans="1:4">
      <c r="A1062" s="2">
        <v>3216</v>
      </c>
      <c r="B1062" s="2" t="s">
        <v>2209</v>
      </c>
      <c r="C1062" s="57" t="s">
        <v>3276</v>
      </c>
      <c r="D1062" s="57"/>
    </row>
    <row r="1063" spans="1:4">
      <c r="A1063" s="2">
        <v>3218</v>
      </c>
      <c r="B1063" s="2" t="s">
        <v>2210</v>
      </c>
      <c r="C1063" s="57" t="s">
        <v>3276</v>
      </c>
      <c r="D1063" s="57"/>
    </row>
    <row r="1064" spans="1:4">
      <c r="A1064" s="2">
        <v>3219</v>
      </c>
      <c r="B1064" s="2" t="s">
        <v>2211</v>
      </c>
      <c r="C1064" s="57" t="s">
        <v>3276</v>
      </c>
      <c r="D1064" s="57"/>
    </row>
    <row r="1065" spans="1:4">
      <c r="A1065" s="2">
        <v>3221</v>
      </c>
      <c r="B1065" s="2" t="s">
        <v>2212</v>
      </c>
      <c r="C1065" s="57" t="s">
        <v>3276</v>
      </c>
      <c r="D1065" s="57"/>
    </row>
    <row r="1066" spans="1:4">
      <c r="A1066" s="2">
        <v>3229</v>
      </c>
      <c r="B1066" s="2" t="s">
        <v>2213</v>
      </c>
      <c r="C1066" s="57" t="s">
        <v>3276</v>
      </c>
      <c r="D1066" s="57"/>
    </row>
    <row r="1067" spans="1:4">
      <c r="A1067" s="2">
        <v>3233</v>
      </c>
      <c r="B1067" s="2" t="s">
        <v>2214</v>
      </c>
      <c r="C1067" s="57" t="s">
        <v>3276</v>
      </c>
      <c r="D1067" s="57"/>
    </row>
    <row r="1068" spans="1:4">
      <c r="A1068" s="2">
        <v>3238</v>
      </c>
      <c r="B1068" s="2" t="s">
        <v>2215</v>
      </c>
      <c r="C1068" s="57" t="s">
        <v>3276</v>
      </c>
      <c r="D1068" s="57"/>
    </row>
    <row r="1069" spans="1:4">
      <c r="A1069" s="2">
        <v>3245</v>
      </c>
      <c r="B1069" s="2" t="s">
        <v>2216</v>
      </c>
      <c r="C1069" s="57" t="s">
        <v>3276</v>
      </c>
      <c r="D1069" s="57"/>
    </row>
    <row r="1070" spans="1:4">
      <c r="A1070" s="2">
        <v>3252</v>
      </c>
      <c r="B1070" s="2" t="s">
        <v>2289</v>
      </c>
      <c r="C1070" s="57" t="s">
        <v>3278</v>
      </c>
      <c r="D1070" s="58">
        <v>44876</v>
      </c>
    </row>
    <row r="1071" spans="1:4">
      <c r="A1071" s="2">
        <v>3253</v>
      </c>
      <c r="B1071" s="2" t="s">
        <v>2217</v>
      </c>
      <c r="C1071" s="57" t="s">
        <v>3276</v>
      </c>
      <c r="D1071" s="57"/>
    </row>
    <row r="1072" spans="1:4">
      <c r="A1072" s="2">
        <v>3256</v>
      </c>
      <c r="B1072" s="2" t="s">
        <v>2218</v>
      </c>
      <c r="C1072" s="57" t="s">
        <v>3276</v>
      </c>
      <c r="D1072" s="57"/>
    </row>
    <row r="1073" spans="1:4">
      <c r="A1073" s="2">
        <v>3259</v>
      </c>
      <c r="B1073" s="2" t="s">
        <v>2219</v>
      </c>
      <c r="C1073" s="57" t="s">
        <v>3276</v>
      </c>
      <c r="D1073" s="57"/>
    </row>
    <row r="1074" spans="1:4">
      <c r="A1074" s="2">
        <v>3266</v>
      </c>
      <c r="B1074" s="2" t="s">
        <v>2414</v>
      </c>
      <c r="C1074" s="57" t="s">
        <v>3278</v>
      </c>
      <c r="D1074" s="58">
        <v>43892</v>
      </c>
    </row>
    <row r="1075" spans="1:4">
      <c r="A1075" s="2">
        <v>3267</v>
      </c>
      <c r="B1075" s="2" t="s">
        <v>2220</v>
      </c>
      <c r="C1075" s="57" t="s">
        <v>3278</v>
      </c>
      <c r="D1075" s="58">
        <v>45638</v>
      </c>
    </row>
    <row r="1076" spans="1:4">
      <c r="A1076" s="2">
        <v>3271</v>
      </c>
      <c r="B1076" s="2" t="s">
        <v>3447</v>
      </c>
      <c r="C1076" s="57" t="s">
        <v>3278</v>
      </c>
      <c r="D1076" s="58">
        <v>44032</v>
      </c>
    </row>
    <row r="1077" spans="1:4">
      <c r="A1077" s="2">
        <v>3274</v>
      </c>
      <c r="B1077" s="2" t="s">
        <v>2221</v>
      </c>
      <c r="C1077" s="57" t="s">
        <v>3278</v>
      </c>
      <c r="D1077" s="58">
        <v>46271</v>
      </c>
    </row>
    <row r="1078" spans="1:4">
      <c r="A1078" s="2">
        <v>3285</v>
      </c>
      <c r="B1078" s="2" t="s">
        <v>2222</v>
      </c>
      <c r="C1078" s="57" t="s">
        <v>3276</v>
      </c>
      <c r="D1078" s="57"/>
    </row>
    <row r="1079" spans="1:4">
      <c r="A1079" s="2">
        <v>3287</v>
      </c>
      <c r="B1079" s="2" t="s">
        <v>2223</v>
      </c>
      <c r="C1079" s="57" t="s">
        <v>3276</v>
      </c>
      <c r="D1079" s="57"/>
    </row>
    <row r="1080" spans="1:4">
      <c r="A1080" s="2">
        <v>3293</v>
      </c>
      <c r="B1080" s="2" t="s">
        <v>2224</v>
      </c>
      <c r="C1080" s="57" t="s">
        <v>3276</v>
      </c>
      <c r="D1080" s="57"/>
    </row>
    <row r="1081" spans="1:4">
      <c r="A1081" s="2">
        <v>3296</v>
      </c>
      <c r="B1081" s="2" t="s">
        <v>2225</v>
      </c>
      <c r="C1081" s="57" t="s">
        <v>3276</v>
      </c>
      <c r="D1081" s="57"/>
    </row>
    <row r="1082" spans="1:4">
      <c r="A1082" s="2">
        <v>3299</v>
      </c>
      <c r="B1082" s="2" t="s">
        <v>2226</v>
      </c>
      <c r="C1082" s="57" t="s">
        <v>3276</v>
      </c>
      <c r="D1082" s="57"/>
    </row>
    <row r="1083" spans="1:4">
      <c r="A1083" s="2">
        <v>3300</v>
      </c>
      <c r="B1083" s="2" t="s">
        <v>3448</v>
      </c>
      <c r="C1083" s="57" t="s">
        <v>3278</v>
      </c>
      <c r="D1083" s="58">
        <v>44876</v>
      </c>
    </row>
    <row r="1084" spans="1:4">
      <c r="A1084" s="2">
        <v>3306</v>
      </c>
      <c r="B1084" s="2" t="s">
        <v>2227</v>
      </c>
      <c r="C1084" s="57" t="s">
        <v>3276</v>
      </c>
      <c r="D1084" s="57"/>
    </row>
    <row r="1085" spans="1:4">
      <c r="A1085" s="2">
        <v>3310</v>
      </c>
      <c r="B1085" s="2" t="s">
        <v>2228</v>
      </c>
      <c r="C1085" s="57" t="s">
        <v>3278</v>
      </c>
      <c r="D1085" s="58">
        <v>45638</v>
      </c>
    </row>
    <row r="1086" spans="1:4">
      <c r="A1086" s="2">
        <v>3311</v>
      </c>
      <c r="B1086" s="2" t="s">
        <v>2229</v>
      </c>
      <c r="C1086" s="57" t="s">
        <v>3278</v>
      </c>
      <c r="D1086" s="58">
        <v>46271</v>
      </c>
    </row>
    <row r="1087" spans="1:4">
      <c r="A1087" s="2">
        <v>3312</v>
      </c>
      <c r="B1087" s="2" t="s">
        <v>2230</v>
      </c>
      <c r="C1087" s="57" t="s">
        <v>3278</v>
      </c>
      <c r="D1087" s="58">
        <v>46239</v>
      </c>
    </row>
    <row r="1088" spans="1:4">
      <c r="A1088" s="2">
        <v>3314</v>
      </c>
      <c r="B1088" s="2" t="s">
        <v>3449</v>
      </c>
      <c r="C1088" s="57" t="s">
        <v>3278</v>
      </c>
      <c r="D1088" s="58">
        <v>44473</v>
      </c>
    </row>
    <row r="1089" spans="1:4">
      <c r="A1089" s="2">
        <v>3315</v>
      </c>
      <c r="B1089" s="2" t="s">
        <v>2231</v>
      </c>
      <c r="C1089" s="57" t="s">
        <v>3276</v>
      </c>
      <c r="D1089" s="57"/>
    </row>
    <row r="1090" spans="1:4">
      <c r="A1090" s="2">
        <v>3320</v>
      </c>
      <c r="B1090" s="2" t="s">
        <v>2232</v>
      </c>
      <c r="C1090" s="57" t="s">
        <v>3276</v>
      </c>
      <c r="D1090" s="57"/>
    </row>
    <row r="1091" spans="1:4">
      <c r="A1091" s="2">
        <v>3321</v>
      </c>
      <c r="B1091" s="2" t="s">
        <v>2233</v>
      </c>
      <c r="C1091" s="57" t="s">
        <v>3276</v>
      </c>
      <c r="D1091" s="57"/>
    </row>
    <row r="1092" spans="1:4">
      <c r="A1092" s="2">
        <v>3325</v>
      </c>
      <c r="B1092" s="2" t="s">
        <v>3450</v>
      </c>
      <c r="C1092" s="57" t="s">
        <v>3278</v>
      </c>
      <c r="D1092" s="58">
        <v>42844</v>
      </c>
    </row>
    <row r="1093" spans="1:4">
      <c r="A1093" s="2">
        <v>3327</v>
      </c>
      <c r="B1093" s="2" t="s">
        <v>3451</v>
      </c>
      <c r="C1093" s="57" t="s">
        <v>3278</v>
      </c>
      <c r="D1093" s="58">
        <v>44205</v>
      </c>
    </row>
    <row r="1094" spans="1:4">
      <c r="A1094" s="2">
        <v>3328</v>
      </c>
      <c r="B1094" s="2" t="s">
        <v>2234</v>
      </c>
      <c r="C1094" s="57" t="s">
        <v>3276</v>
      </c>
      <c r="D1094" s="57"/>
    </row>
    <row r="1095" spans="1:4">
      <c r="A1095" s="2">
        <v>3330</v>
      </c>
      <c r="B1095" s="2" t="s">
        <v>3452</v>
      </c>
      <c r="C1095" s="57" t="s">
        <v>3278</v>
      </c>
      <c r="D1095" s="58">
        <v>41124</v>
      </c>
    </row>
    <row r="1096" spans="1:4">
      <c r="A1096" s="2">
        <v>3333</v>
      </c>
      <c r="B1096" s="2" t="s">
        <v>2235</v>
      </c>
      <c r="C1096" s="57" t="s">
        <v>3276</v>
      </c>
      <c r="D1096" s="57"/>
    </row>
    <row r="1097" spans="1:4">
      <c r="A1097" s="2">
        <v>3338</v>
      </c>
      <c r="B1097" s="2" t="s">
        <v>2236</v>
      </c>
      <c r="C1097" s="57" t="s">
        <v>3276</v>
      </c>
      <c r="D1097" s="57"/>
    </row>
    <row r="1098" spans="1:4">
      <c r="A1098" s="2">
        <v>3339</v>
      </c>
      <c r="B1098" s="2" t="s">
        <v>2237</v>
      </c>
      <c r="C1098" s="57" t="s">
        <v>3276</v>
      </c>
      <c r="D1098" s="57"/>
    </row>
    <row r="1099" spans="1:4">
      <c r="A1099" s="2">
        <v>3340</v>
      </c>
      <c r="B1099" s="2" t="s">
        <v>2238</v>
      </c>
      <c r="C1099" s="57" t="s">
        <v>3276</v>
      </c>
      <c r="D1099" s="57"/>
    </row>
    <row r="1100" spans="1:4">
      <c r="A1100" s="2">
        <v>3342</v>
      </c>
      <c r="B1100" s="2" t="s">
        <v>2239</v>
      </c>
      <c r="C1100" s="57" t="s">
        <v>3276</v>
      </c>
      <c r="D1100" s="57"/>
    </row>
    <row r="1101" spans="1:4">
      <c r="A1101" s="2">
        <v>3343</v>
      </c>
      <c r="B1101" s="2" t="s">
        <v>2240</v>
      </c>
      <c r="C1101" s="57" t="s">
        <v>3276</v>
      </c>
      <c r="D1101" s="57"/>
    </row>
    <row r="1102" spans="1:4">
      <c r="A1102" s="2">
        <v>3344</v>
      </c>
      <c r="B1102" s="2" t="s">
        <v>2241</v>
      </c>
      <c r="C1102" s="57" t="s">
        <v>3276</v>
      </c>
      <c r="D1102" s="57"/>
    </row>
    <row r="1103" spans="1:4">
      <c r="A1103" s="2">
        <v>3345</v>
      </c>
      <c r="B1103" s="2" t="s">
        <v>2242</v>
      </c>
      <c r="C1103" s="57" t="s">
        <v>3276</v>
      </c>
      <c r="D1103" s="57"/>
    </row>
    <row r="1104" spans="1:4">
      <c r="A1104" s="2">
        <v>3346</v>
      </c>
      <c r="B1104" s="2" t="s">
        <v>2243</v>
      </c>
      <c r="C1104" s="57" t="s">
        <v>3276</v>
      </c>
      <c r="D1104" s="57"/>
    </row>
    <row r="1105" spans="1:4">
      <c r="A1105" s="2">
        <v>3347</v>
      </c>
      <c r="B1105" s="2" t="s">
        <v>2244</v>
      </c>
      <c r="C1105" s="57" t="s">
        <v>3276</v>
      </c>
      <c r="D1105" s="57"/>
    </row>
    <row r="1106" spans="1:4">
      <c r="A1106" s="2">
        <v>3348</v>
      </c>
      <c r="B1106" s="2" t="s">
        <v>2245</v>
      </c>
      <c r="C1106" s="57" t="s">
        <v>3276</v>
      </c>
      <c r="D1106" s="57"/>
    </row>
    <row r="1107" spans="1:4">
      <c r="A1107" s="2">
        <v>3350</v>
      </c>
      <c r="B1107" s="2" t="s">
        <v>2246</v>
      </c>
      <c r="C1107" s="57" t="s">
        <v>3276</v>
      </c>
      <c r="D1107" s="57"/>
    </row>
    <row r="1108" spans="1:4">
      <c r="A1108" s="2">
        <v>3353</v>
      </c>
      <c r="B1108" s="2" t="s">
        <v>2247</v>
      </c>
      <c r="C1108" s="57" t="s">
        <v>3276</v>
      </c>
      <c r="D1108" s="57"/>
    </row>
    <row r="1109" spans="1:4">
      <c r="A1109" s="2">
        <v>3354</v>
      </c>
      <c r="B1109" s="2" t="s">
        <v>2248</v>
      </c>
      <c r="C1109" s="57" t="s">
        <v>3276</v>
      </c>
      <c r="D1109" s="57"/>
    </row>
    <row r="1110" spans="1:4">
      <c r="A1110" s="2">
        <v>3356</v>
      </c>
      <c r="B1110" s="2" t="s">
        <v>3453</v>
      </c>
      <c r="C1110" s="57" t="s">
        <v>3278</v>
      </c>
      <c r="D1110" s="58">
        <v>40509</v>
      </c>
    </row>
    <row r="1111" spans="1:4">
      <c r="A1111" s="2">
        <v>3358</v>
      </c>
      <c r="B1111" s="2" t="s">
        <v>2189</v>
      </c>
      <c r="C1111" s="57" t="s">
        <v>3276</v>
      </c>
      <c r="D1111" s="57"/>
    </row>
    <row r="1112" spans="1:4">
      <c r="A1112" s="2">
        <v>3360</v>
      </c>
      <c r="B1112" s="2" t="s">
        <v>2249</v>
      </c>
      <c r="C1112" s="57" t="s">
        <v>3278</v>
      </c>
      <c r="D1112" s="58">
        <v>45485</v>
      </c>
    </row>
    <row r="1113" spans="1:4">
      <c r="A1113" s="2">
        <v>3364</v>
      </c>
      <c r="B1113" s="2" t="s">
        <v>2250</v>
      </c>
      <c r="C1113" s="57" t="s">
        <v>3276</v>
      </c>
      <c r="D1113" s="57"/>
    </row>
    <row r="1114" spans="1:4">
      <c r="A1114" s="2">
        <v>3365</v>
      </c>
      <c r="B1114" s="2" t="s">
        <v>2251</v>
      </c>
      <c r="C1114" s="57" t="s">
        <v>3276</v>
      </c>
      <c r="D1114" s="57"/>
    </row>
    <row r="1115" spans="1:4">
      <c r="A1115" s="2">
        <v>3379</v>
      </c>
      <c r="B1115" s="2" t="s">
        <v>3454</v>
      </c>
      <c r="C1115" s="57" t="s">
        <v>3276</v>
      </c>
      <c r="D1115" s="57"/>
    </row>
    <row r="1116" spans="1:4">
      <c r="A1116" s="2">
        <v>3399</v>
      </c>
      <c r="B1116" s="2" t="s">
        <v>2252</v>
      </c>
      <c r="C1116" s="57" t="s">
        <v>3276</v>
      </c>
      <c r="D1116" s="57"/>
    </row>
    <row r="1117" spans="1:4">
      <c r="A1117" s="2">
        <v>3405</v>
      </c>
      <c r="B1117" s="2" t="s">
        <v>2253</v>
      </c>
      <c r="C1117" s="57" t="s">
        <v>3278</v>
      </c>
      <c r="D1117" s="58">
        <v>46239</v>
      </c>
    </row>
    <row r="1118" spans="1:4">
      <c r="A1118" s="2">
        <v>3408</v>
      </c>
      <c r="B1118" s="2" t="s">
        <v>3455</v>
      </c>
      <c r="C1118" s="57" t="s">
        <v>3278</v>
      </c>
      <c r="D1118" s="58">
        <v>41573</v>
      </c>
    </row>
    <row r="1119" spans="1:4">
      <c r="A1119" s="2">
        <v>3409</v>
      </c>
      <c r="B1119" s="2" t="s">
        <v>2254</v>
      </c>
      <c r="C1119" s="57" t="s">
        <v>3276</v>
      </c>
      <c r="D1119" s="57"/>
    </row>
    <row r="1120" spans="1:4">
      <c r="A1120" s="2">
        <v>3410</v>
      </c>
      <c r="B1120" s="2" t="s">
        <v>3456</v>
      </c>
      <c r="C1120" s="57" t="s">
        <v>3278</v>
      </c>
      <c r="D1120" s="58">
        <v>41504</v>
      </c>
    </row>
    <row r="1121" spans="1:4">
      <c r="A1121" s="2">
        <v>3411</v>
      </c>
      <c r="B1121" s="2" t="s">
        <v>3457</v>
      </c>
      <c r="C1121" s="57" t="s">
        <v>3278</v>
      </c>
      <c r="D1121" s="58">
        <v>42153</v>
      </c>
    </row>
    <row r="1122" spans="1:4">
      <c r="A1122" s="2">
        <v>3414</v>
      </c>
      <c r="B1122" s="2" t="s">
        <v>2255</v>
      </c>
      <c r="C1122" s="57" t="s">
        <v>3276</v>
      </c>
      <c r="D1122" s="57"/>
    </row>
    <row r="1123" spans="1:4">
      <c r="A1123" s="2">
        <v>3415</v>
      </c>
      <c r="B1123" s="2" t="s">
        <v>3458</v>
      </c>
      <c r="C1123" s="57" t="s">
        <v>3278</v>
      </c>
      <c r="D1123" s="58">
        <v>41338</v>
      </c>
    </row>
    <row r="1124" spans="1:4">
      <c r="A1124" s="2">
        <v>3420</v>
      </c>
      <c r="B1124" s="2" t="s">
        <v>2256</v>
      </c>
      <c r="C1124" s="57" t="s">
        <v>3276</v>
      </c>
      <c r="D1124" s="57"/>
    </row>
    <row r="1125" spans="1:4">
      <c r="A1125" s="2">
        <v>3421</v>
      </c>
      <c r="B1125" s="2" t="s">
        <v>2257</v>
      </c>
      <c r="C1125" s="57" t="s">
        <v>3276</v>
      </c>
      <c r="D1125" s="57"/>
    </row>
    <row r="1126" spans="1:4">
      <c r="A1126" s="2">
        <v>3422</v>
      </c>
      <c r="B1126" s="2" t="s">
        <v>2258</v>
      </c>
      <c r="C1126" s="57" t="s">
        <v>3276</v>
      </c>
      <c r="D1126" s="57"/>
    </row>
    <row r="1127" spans="1:4">
      <c r="A1127" s="2">
        <v>3424</v>
      </c>
      <c r="B1127" s="2" t="s">
        <v>2259</v>
      </c>
      <c r="C1127" s="57" t="s">
        <v>3276</v>
      </c>
      <c r="D1127" s="57"/>
    </row>
    <row r="1128" spans="1:4">
      <c r="A1128" s="2">
        <v>3425</v>
      </c>
      <c r="B1128" s="2" t="s">
        <v>2260</v>
      </c>
      <c r="C1128" s="57" t="s">
        <v>3276</v>
      </c>
      <c r="D1128" s="57"/>
    </row>
    <row r="1129" spans="1:4">
      <c r="A1129" s="2">
        <v>3427</v>
      </c>
      <c r="B1129" s="2" t="s">
        <v>3459</v>
      </c>
      <c r="C1129" s="57" t="s">
        <v>3278</v>
      </c>
      <c r="D1129" s="58">
        <v>42153</v>
      </c>
    </row>
    <row r="1130" spans="1:4">
      <c r="A1130" s="2">
        <v>3428</v>
      </c>
      <c r="B1130" s="2" t="s">
        <v>2261</v>
      </c>
      <c r="C1130" s="57" t="s">
        <v>3276</v>
      </c>
      <c r="D1130" s="57"/>
    </row>
    <row r="1131" spans="1:4">
      <c r="A1131" s="2">
        <v>3430</v>
      </c>
      <c r="B1131" s="2" t="s">
        <v>2262</v>
      </c>
      <c r="C1131" s="57" t="s">
        <v>3276</v>
      </c>
      <c r="D1131" s="57"/>
    </row>
    <row r="1132" spans="1:4">
      <c r="A1132" s="2">
        <v>3431</v>
      </c>
      <c r="B1132" s="2" t="s">
        <v>2263</v>
      </c>
      <c r="C1132" s="57" t="s">
        <v>3276</v>
      </c>
      <c r="D1132" s="57"/>
    </row>
    <row r="1133" spans="1:4">
      <c r="A1133" s="2">
        <v>3433</v>
      </c>
      <c r="B1133" s="2" t="s">
        <v>3460</v>
      </c>
      <c r="C1133" s="57" t="s">
        <v>3278</v>
      </c>
      <c r="D1133" s="58">
        <v>43022</v>
      </c>
    </row>
    <row r="1134" spans="1:4">
      <c r="A1134" s="2">
        <v>3434</v>
      </c>
      <c r="B1134" s="2" t="s">
        <v>2264</v>
      </c>
      <c r="C1134" s="57" t="s">
        <v>3276</v>
      </c>
      <c r="D1134" s="57"/>
    </row>
    <row r="1135" spans="1:4">
      <c r="A1135" s="2">
        <v>3435</v>
      </c>
      <c r="B1135" s="2" t="s">
        <v>2265</v>
      </c>
      <c r="C1135" s="57" t="s">
        <v>3276</v>
      </c>
      <c r="D1135" s="57"/>
    </row>
    <row r="1136" spans="1:4">
      <c r="A1136" s="2">
        <v>3436</v>
      </c>
      <c r="B1136" s="2" t="s">
        <v>2266</v>
      </c>
      <c r="C1136" s="57" t="s">
        <v>3276</v>
      </c>
      <c r="D1136" s="57"/>
    </row>
    <row r="1137" spans="1:4">
      <c r="A1137" s="2">
        <v>3437</v>
      </c>
      <c r="B1137" s="2" t="s">
        <v>2267</v>
      </c>
      <c r="C1137" s="57" t="s">
        <v>3276</v>
      </c>
      <c r="D1137" s="57"/>
    </row>
    <row r="1138" spans="1:4">
      <c r="A1138" s="2">
        <v>3438</v>
      </c>
      <c r="B1138" s="2" t="s">
        <v>2268</v>
      </c>
      <c r="C1138" s="57" t="s">
        <v>3276</v>
      </c>
      <c r="D1138" s="57"/>
    </row>
    <row r="1139" spans="1:4">
      <c r="A1139" s="2">
        <v>3439</v>
      </c>
      <c r="B1139" s="2" t="s">
        <v>2269</v>
      </c>
      <c r="C1139" s="57" t="s">
        <v>3276</v>
      </c>
      <c r="D1139" s="57"/>
    </row>
    <row r="1140" spans="1:4">
      <c r="A1140" s="2">
        <v>3441</v>
      </c>
      <c r="B1140" s="2" t="s">
        <v>2270</v>
      </c>
      <c r="C1140" s="57" t="s">
        <v>3276</v>
      </c>
      <c r="D1140" s="57"/>
    </row>
    <row r="1141" spans="1:4">
      <c r="A1141" s="2">
        <v>3442</v>
      </c>
      <c r="B1141" s="2" t="s">
        <v>2271</v>
      </c>
      <c r="C1141" s="57" t="s">
        <v>3278</v>
      </c>
      <c r="D1141" s="58">
        <v>46271</v>
      </c>
    </row>
    <row r="1142" spans="1:4">
      <c r="A1142" s="2">
        <v>3443</v>
      </c>
      <c r="B1142" s="2" t="s">
        <v>2272</v>
      </c>
      <c r="C1142" s="57" t="s">
        <v>3276</v>
      </c>
      <c r="D1142" s="57"/>
    </row>
    <row r="1143" spans="1:4">
      <c r="A1143" s="2">
        <v>3444</v>
      </c>
      <c r="B1143" s="2" t="s">
        <v>2273</v>
      </c>
      <c r="C1143" s="57" t="s">
        <v>3276</v>
      </c>
      <c r="D1143" s="57"/>
    </row>
    <row r="1144" spans="1:4">
      <c r="A1144" s="2">
        <v>3445</v>
      </c>
      <c r="B1144" s="2" t="s">
        <v>2274</v>
      </c>
      <c r="C1144" s="57" t="s">
        <v>3276</v>
      </c>
      <c r="D1144" s="57"/>
    </row>
    <row r="1145" spans="1:4">
      <c r="A1145" s="2">
        <v>3446</v>
      </c>
      <c r="B1145" s="2" t="s">
        <v>2275</v>
      </c>
      <c r="C1145" s="57" t="s">
        <v>3276</v>
      </c>
      <c r="D1145" s="57"/>
    </row>
    <row r="1146" spans="1:4">
      <c r="A1146" s="2">
        <v>3448</v>
      </c>
      <c r="B1146" s="2" t="s">
        <v>3461</v>
      </c>
      <c r="C1146" s="57" t="s">
        <v>3278</v>
      </c>
      <c r="D1146" s="58">
        <v>43829</v>
      </c>
    </row>
    <row r="1147" spans="1:4">
      <c r="A1147" s="2">
        <v>3450</v>
      </c>
      <c r="B1147" s="2" t="s">
        <v>2276</v>
      </c>
      <c r="C1147" s="57" t="s">
        <v>3276</v>
      </c>
      <c r="D1147" s="57"/>
    </row>
    <row r="1148" spans="1:4">
      <c r="A1148" s="2">
        <v>3451</v>
      </c>
      <c r="B1148" s="2" t="s">
        <v>2277</v>
      </c>
      <c r="C1148" s="57" t="s">
        <v>3276</v>
      </c>
      <c r="D1148" s="57"/>
    </row>
    <row r="1149" spans="1:4">
      <c r="A1149" s="2">
        <v>3453</v>
      </c>
      <c r="B1149" s="2" t="s">
        <v>2278</v>
      </c>
      <c r="C1149" s="57" t="s">
        <v>3276</v>
      </c>
      <c r="D1149" s="57"/>
    </row>
    <row r="1150" spans="1:4">
      <c r="A1150" s="2">
        <v>3454</v>
      </c>
      <c r="B1150" s="2" t="s">
        <v>2279</v>
      </c>
      <c r="C1150" s="57" t="s">
        <v>3276</v>
      </c>
      <c r="D1150" s="57"/>
    </row>
    <row r="1151" spans="1:4">
      <c r="A1151" s="2">
        <v>3455</v>
      </c>
      <c r="B1151" s="2" t="s">
        <v>3462</v>
      </c>
      <c r="C1151" s="57" t="s">
        <v>3278</v>
      </c>
      <c r="D1151" s="58">
        <v>40346</v>
      </c>
    </row>
    <row r="1152" spans="1:4">
      <c r="A1152" s="2">
        <v>3456</v>
      </c>
      <c r="B1152" s="2" t="s">
        <v>2280</v>
      </c>
      <c r="C1152" s="57" t="s">
        <v>3276</v>
      </c>
      <c r="D1152" s="57"/>
    </row>
    <row r="1153" spans="1:4">
      <c r="A1153" s="2">
        <v>3457</v>
      </c>
      <c r="B1153" s="2" t="s">
        <v>3463</v>
      </c>
      <c r="C1153" s="57" t="s">
        <v>3278</v>
      </c>
      <c r="D1153" s="58">
        <v>44027</v>
      </c>
    </row>
    <row r="1154" spans="1:4">
      <c r="A1154" s="2">
        <v>3458</v>
      </c>
      <c r="B1154" s="2" t="s">
        <v>2281</v>
      </c>
      <c r="C1154" s="57" t="s">
        <v>3276</v>
      </c>
      <c r="D1154" s="57"/>
    </row>
    <row r="1155" spans="1:4">
      <c r="A1155" s="2">
        <v>3459</v>
      </c>
      <c r="B1155" s="2" t="s">
        <v>2282</v>
      </c>
      <c r="C1155" s="57" t="s">
        <v>3276</v>
      </c>
      <c r="D1155" s="57"/>
    </row>
    <row r="1156" spans="1:4">
      <c r="A1156" s="2">
        <v>3460</v>
      </c>
      <c r="B1156" s="2" t="s">
        <v>2283</v>
      </c>
      <c r="C1156" s="57" t="s">
        <v>3276</v>
      </c>
      <c r="D1156" s="57"/>
    </row>
    <row r="1157" spans="1:4">
      <c r="A1157" s="2">
        <v>3461</v>
      </c>
      <c r="B1157" s="2" t="s">
        <v>2284</v>
      </c>
      <c r="C1157" s="57" t="s">
        <v>3276</v>
      </c>
      <c r="D1157" s="57"/>
    </row>
    <row r="1158" spans="1:4">
      <c r="A1158" s="2">
        <v>3462</v>
      </c>
      <c r="B1158" s="2" t="s">
        <v>2285</v>
      </c>
      <c r="C1158" s="57" t="s">
        <v>3276</v>
      </c>
      <c r="D1158" s="57"/>
    </row>
    <row r="1159" spans="1:4">
      <c r="A1159" s="2">
        <v>3463</v>
      </c>
      <c r="B1159" s="2" t="s">
        <v>2286</v>
      </c>
      <c r="C1159" s="57" t="s">
        <v>3276</v>
      </c>
      <c r="D1159" s="57"/>
    </row>
    <row r="1160" spans="1:4">
      <c r="A1160" s="2">
        <v>3464</v>
      </c>
      <c r="B1160" s="2" t="s">
        <v>2395</v>
      </c>
      <c r="C1160" s="57" t="s">
        <v>3278</v>
      </c>
      <c r="D1160" s="58">
        <v>41092</v>
      </c>
    </row>
    <row r="1161" spans="1:4">
      <c r="A1161" s="2">
        <v>3465</v>
      </c>
      <c r="B1161" s="2" t="s">
        <v>2287</v>
      </c>
      <c r="C1161" s="57" t="s">
        <v>3276</v>
      </c>
      <c r="D1161" s="57"/>
    </row>
    <row r="1162" spans="1:4">
      <c r="A1162" s="2">
        <v>3466</v>
      </c>
      <c r="B1162" s="2" t="s">
        <v>2288</v>
      </c>
      <c r="C1162" s="57" t="s">
        <v>3276</v>
      </c>
      <c r="D1162" s="57"/>
    </row>
    <row r="1163" spans="1:4">
      <c r="A1163" s="2">
        <v>3467</v>
      </c>
      <c r="B1163" s="2" t="s">
        <v>2289</v>
      </c>
      <c r="C1163" s="57" t="s">
        <v>3276</v>
      </c>
      <c r="D1163" s="57"/>
    </row>
    <row r="1164" spans="1:4">
      <c r="A1164" s="2">
        <v>3468</v>
      </c>
      <c r="B1164" s="5" t="s">
        <v>3464</v>
      </c>
      <c r="C1164" s="57" t="s">
        <v>3278</v>
      </c>
      <c r="D1164" s="58">
        <v>44176</v>
      </c>
    </row>
    <row r="1165" spans="1:4">
      <c r="A1165" s="2">
        <v>3469</v>
      </c>
      <c r="B1165" s="2" t="s">
        <v>3465</v>
      </c>
      <c r="C1165" s="57" t="s">
        <v>3278</v>
      </c>
      <c r="D1165" s="58">
        <v>44176</v>
      </c>
    </row>
    <row r="1166" spans="1:4">
      <c r="A1166" s="2">
        <v>3470</v>
      </c>
      <c r="B1166" s="2" t="s">
        <v>3466</v>
      </c>
      <c r="C1166" s="57" t="s">
        <v>3278</v>
      </c>
      <c r="D1166" s="58">
        <v>44176</v>
      </c>
    </row>
    <row r="1167" spans="1:4">
      <c r="A1167" s="2">
        <v>3471</v>
      </c>
      <c r="B1167" s="2" t="s">
        <v>2290</v>
      </c>
      <c r="C1167" s="57" t="s">
        <v>3276</v>
      </c>
      <c r="D1167" s="57"/>
    </row>
    <row r="1168" spans="1:4">
      <c r="A1168" s="2">
        <v>3472</v>
      </c>
      <c r="B1168" s="2" t="s">
        <v>2291</v>
      </c>
      <c r="C1168" s="57" t="s">
        <v>3276</v>
      </c>
      <c r="D1168" s="57"/>
    </row>
    <row r="1169" spans="1:4">
      <c r="A1169" s="2">
        <v>3473</v>
      </c>
      <c r="B1169" s="2" t="s">
        <v>2292</v>
      </c>
      <c r="C1169" s="57" t="s">
        <v>3278</v>
      </c>
      <c r="D1169" s="58">
        <v>46271</v>
      </c>
    </row>
    <row r="1170" spans="1:4">
      <c r="A1170" s="2">
        <v>3474</v>
      </c>
      <c r="B1170" s="2" t="s">
        <v>2293</v>
      </c>
      <c r="C1170" s="57" t="s">
        <v>3276</v>
      </c>
      <c r="D1170" s="57"/>
    </row>
    <row r="1171" spans="1:4">
      <c r="A1171" s="2">
        <v>3475</v>
      </c>
      <c r="B1171" s="2" t="s">
        <v>2294</v>
      </c>
      <c r="C1171" s="57" t="s">
        <v>3276</v>
      </c>
      <c r="D1171" s="57"/>
    </row>
    <row r="1172" spans="1:4">
      <c r="A1172" s="2">
        <v>3476</v>
      </c>
      <c r="B1172" s="2" t="s">
        <v>2295</v>
      </c>
      <c r="C1172" s="57" t="s">
        <v>3276</v>
      </c>
      <c r="D1172" s="57"/>
    </row>
    <row r="1173" spans="1:4">
      <c r="A1173" s="2">
        <v>3477</v>
      </c>
      <c r="B1173" s="2" t="s">
        <v>2296</v>
      </c>
      <c r="C1173" s="57" t="s">
        <v>3276</v>
      </c>
      <c r="D1173" s="57"/>
    </row>
    <row r="1174" spans="1:4">
      <c r="A1174" s="2">
        <v>3478</v>
      </c>
      <c r="B1174" s="2" t="s">
        <v>2297</v>
      </c>
      <c r="C1174" s="57" t="s">
        <v>3276</v>
      </c>
      <c r="D1174" s="57"/>
    </row>
    <row r="1175" spans="1:4">
      <c r="A1175" s="2">
        <v>3479</v>
      </c>
      <c r="B1175" s="2" t="s">
        <v>2298</v>
      </c>
      <c r="C1175" s="57" t="s">
        <v>3276</v>
      </c>
      <c r="D1175" s="57"/>
    </row>
    <row r="1176" spans="1:4">
      <c r="A1176" s="2">
        <v>3480</v>
      </c>
      <c r="B1176" s="2" t="s">
        <v>2299</v>
      </c>
      <c r="C1176" s="57" t="s">
        <v>3276</v>
      </c>
      <c r="D1176" s="57"/>
    </row>
    <row r="1177" spans="1:4">
      <c r="A1177" s="2">
        <v>3481</v>
      </c>
      <c r="B1177" s="2" t="s">
        <v>2300</v>
      </c>
      <c r="C1177" s="57" t="s">
        <v>3276</v>
      </c>
      <c r="D1177" s="57"/>
    </row>
    <row r="1178" spans="1:4">
      <c r="A1178" s="2">
        <v>3482</v>
      </c>
      <c r="B1178" s="2" t="s">
        <v>2301</v>
      </c>
      <c r="C1178" s="57" t="s">
        <v>3276</v>
      </c>
      <c r="D1178" s="57"/>
    </row>
    <row r="1179" spans="1:4">
      <c r="A1179" s="2">
        <v>3483</v>
      </c>
      <c r="B1179" s="2" t="s">
        <v>2302</v>
      </c>
      <c r="C1179" s="57" t="s">
        <v>3276</v>
      </c>
      <c r="D1179" s="57"/>
    </row>
    <row r="1180" spans="1:4">
      <c r="A1180" s="2">
        <v>3484</v>
      </c>
      <c r="B1180" s="2" t="s">
        <v>2303</v>
      </c>
      <c r="C1180" s="57" t="s">
        <v>3276</v>
      </c>
      <c r="D1180" s="57"/>
    </row>
    <row r="1181" spans="1:4">
      <c r="A1181" s="2">
        <v>3485</v>
      </c>
      <c r="B1181" s="2" t="s">
        <v>2304</v>
      </c>
      <c r="C1181" s="57" t="s">
        <v>3276</v>
      </c>
      <c r="D1181" s="57"/>
    </row>
    <row r="1182" spans="1:4">
      <c r="A1182" s="2">
        <v>3486</v>
      </c>
      <c r="B1182" s="2" t="s">
        <v>2305</v>
      </c>
      <c r="C1182" s="57" t="s">
        <v>3276</v>
      </c>
      <c r="D1182" s="57"/>
    </row>
    <row r="1183" spans="1:4">
      <c r="A1183" s="2">
        <v>3487</v>
      </c>
      <c r="B1183" s="2" t="s">
        <v>2306</v>
      </c>
      <c r="C1183" s="57" t="s">
        <v>3276</v>
      </c>
      <c r="D1183" s="57"/>
    </row>
    <row r="1184" spans="1:4">
      <c r="A1184" s="2">
        <v>3488</v>
      </c>
      <c r="B1184" s="2" t="s">
        <v>2307</v>
      </c>
      <c r="C1184" s="57" t="s">
        <v>3276</v>
      </c>
      <c r="D1184" s="57"/>
    </row>
    <row r="1185" spans="1:4">
      <c r="A1185" s="2">
        <v>3489</v>
      </c>
      <c r="B1185" s="2" t="s">
        <v>2308</v>
      </c>
      <c r="C1185" s="57" t="s">
        <v>3278</v>
      </c>
      <c r="D1185" s="58">
        <v>45638</v>
      </c>
    </row>
    <row r="1186" spans="1:4">
      <c r="A1186" s="2">
        <v>3490</v>
      </c>
      <c r="B1186" s="2" t="s">
        <v>2309</v>
      </c>
      <c r="C1186" s="57" t="s">
        <v>3276</v>
      </c>
      <c r="D1186" s="57"/>
    </row>
    <row r="1187" spans="1:4">
      <c r="A1187" s="2">
        <v>3491</v>
      </c>
      <c r="B1187" s="2" t="s">
        <v>2310</v>
      </c>
      <c r="C1187" s="57" t="s">
        <v>3276</v>
      </c>
      <c r="D1187" s="57"/>
    </row>
    <row r="1188" spans="1:4">
      <c r="A1188" s="2">
        <v>3492</v>
      </c>
      <c r="B1188" s="6" t="s">
        <v>2311</v>
      </c>
      <c r="C1188" s="57" t="s">
        <v>3276</v>
      </c>
      <c r="D1188" s="57"/>
    </row>
    <row r="1189" spans="1:4">
      <c r="A1189" s="2">
        <v>3493</v>
      </c>
      <c r="B1189" s="6" t="s">
        <v>2312</v>
      </c>
      <c r="C1189" s="57" t="s">
        <v>3276</v>
      </c>
      <c r="D1189" s="57"/>
    </row>
    <row r="1190" spans="1:4">
      <c r="A1190" s="2">
        <v>3494</v>
      </c>
      <c r="B1190" s="2" t="s">
        <v>2313</v>
      </c>
      <c r="C1190" s="57" t="s">
        <v>3276</v>
      </c>
      <c r="D1190" s="57"/>
    </row>
    <row r="1191" spans="1:4">
      <c r="A1191" s="2">
        <v>3495</v>
      </c>
      <c r="B1191" s="2" t="s">
        <v>2314</v>
      </c>
      <c r="C1191" s="57" t="s">
        <v>3276</v>
      </c>
      <c r="D1191" s="57"/>
    </row>
    <row r="1192" spans="1:4">
      <c r="A1192" s="2">
        <v>3496</v>
      </c>
      <c r="B1192" s="6" t="s">
        <v>2315</v>
      </c>
      <c r="C1192" s="57" t="s">
        <v>3276</v>
      </c>
      <c r="D1192" s="57"/>
    </row>
    <row r="1193" spans="1:4">
      <c r="A1193" s="2">
        <v>3497</v>
      </c>
      <c r="B1193" s="2" t="s">
        <v>2316</v>
      </c>
      <c r="C1193" s="57" t="s">
        <v>3276</v>
      </c>
      <c r="D1193" s="57"/>
    </row>
    <row r="1194" spans="1:4">
      <c r="A1194" s="2">
        <v>3498</v>
      </c>
      <c r="B1194" s="2" t="s">
        <v>3467</v>
      </c>
      <c r="C1194" s="57" t="s">
        <v>3278</v>
      </c>
      <c r="D1194" s="58">
        <v>41468</v>
      </c>
    </row>
    <row r="1195" spans="1:4">
      <c r="A1195" s="2">
        <v>3499</v>
      </c>
      <c r="B1195" s="2" t="s">
        <v>2317</v>
      </c>
      <c r="C1195" s="57" t="s">
        <v>3276</v>
      </c>
      <c r="D1195" s="57"/>
    </row>
    <row r="1196" spans="1:4">
      <c r="A1196" s="2">
        <v>3500</v>
      </c>
      <c r="B1196" s="2" t="s">
        <v>2318</v>
      </c>
      <c r="C1196" s="57" t="s">
        <v>3276</v>
      </c>
      <c r="D1196" s="57"/>
    </row>
    <row r="1197" spans="1:4">
      <c r="A1197" s="2">
        <v>3501</v>
      </c>
      <c r="B1197" s="2" t="s">
        <v>2319</v>
      </c>
      <c r="C1197" s="57" t="s">
        <v>3276</v>
      </c>
      <c r="D1197" s="57"/>
    </row>
    <row r="1198" spans="1:4">
      <c r="A1198" s="2">
        <v>3502</v>
      </c>
      <c r="B1198" s="2" t="s">
        <v>3468</v>
      </c>
      <c r="C1198" s="57" t="s">
        <v>3278</v>
      </c>
      <c r="D1198" s="58">
        <v>43051</v>
      </c>
    </row>
    <row r="1199" spans="1:4">
      <c r="A1199" s="2">
        <v>3503</v>
      </c>
      <c r="B1199" s="2" t="s">
        <v>2320</v>
      </c>
      <c r="C1199" s="57" t="s">
        <v>3276</v>
      </c>
      <c r="D1199" s="57"/>
    </row>
    <row r="1200" spans="1:4">
      <c r="A1200" s="2">
        <v>3504</v>
      </c>
      <c r="B1200" s="2" t="s">
        <v>2321</v>
      </c>
      <c r="C1200" s="57" t="s">
        <v>3276</v>
      </c>
      <c r="D1200" s="57"/>
    </row>
    <row r="1201" spans="1:4">
      <c r="A1201" s="2">
        <v>3505</v>
      </c>
      <c r="B1201" s="2" t="s">
        <v>2322</v>
      </c>
      <c r="C1201" s="57" t="s">
        <v>3276</v>
      </c>
      <c r="D1201" s="57"/>
    </row>
    <row r="1202" spans="1:4">
      <c r="A1202" s="2">
        <v>3506</v>
      </c>
      <c r="B1202" s="2" t="s">
        <v>2323</v>
      </c>
      <c r="C1202" s="57" t="s">
        <v>3276</v>
      </c>
      <c r="D1202" s="57"/>
    </row>
    <row r="1203" spans="1:4">
      <c r="A1203" s="2">
        <v>3507</v>
      </c>
      <c r="B1203" s="2" t="s">
        <v>2324</v>
      </c>
      <c r="C1203" s="57" t="s">
        <v>3276</v>
      </c>
      <c r="D1203" s="57"/>
    </row>
    <row r="1204" spans="1:4">
      <c r="A1204" s="2">
        <v>3508</v>
      </c>
      <c r="B1204" s="2" t="s">
        <v>2325</v>
      </c>
      <c r="C1204" s="57" t="s">
        <v>3276</v>
      </c>
      <c r="D1204" s="57"/>
    </row>
    <row r="1205" spans="1:4">
      <c r="A1205" s="2">
        <v>3509</v>
      </c>
      <c r="B1205" s="2" t="s">
        <v>2326</v>
      </c>
      <c r="C1205" s="57" t="s">
        <v>3276</v>
      </c>
      <c r="D1205" s="57"/>
    </row>
    <row r="1206" spans="1:4">
      <c r="A1206" s="2">
        <v>3510</v>
      </c>
      <c r="B1206" s="2" t="s">
        <v>2327</v>
      </c>
      <c r="C1206" s="57" t="s">
        <v>3276</v>
      </c>
      <c r="D1206" s="57"/>
    </row>
    <row r="1207" spans="1:4">
      <c r="A1207" s="2">
        <v>3511</v>
      </c>
      <c r="B1207" s="2" t="s">
        <v>2328</v>
      </c>
      <c r="C1207" s="57" t="s">
        <v>3276</v>
      </c>
      <c r="D1207" s="57"/>
    </row>
    <row r="1208" spans="1:4">
      <c r="A1208" s="2">
        <v>3512</v>
      </c>
      <c r="B1208" s="2" t="s">
        <v>2329</v>
      </c>
      <c r="C1208" s="57" t="s">
        <v>3276</v>
      </c>
      <c r="D1208" s="57"/>
    </row>
    <row r="1209" spans="1:4">
      <c r="A1209" s="2">
        <v>3513</v>
      </c>
      <c r="B1209" s="2" t="s">
        <v>2330</v>
      </c>
      <c r="C1209" s="57" t="s">
        <v>3276</v>
      </c>
      <c r="D1209" s="57"/>
    </row>
    <row r="1210" spans="1:4">
      <c r="A1210" s="2">
        <v>3514</v>
      </c>
      <c r="B1210" s="2" t="s">
        <v>2331</v>
      </c>
      <c r="C1210" s="57" t="s">
        <v>3276</v>
      </c>
      <c r="D1210" s="57"/>
    </row>
    <row r="1211" spans="1:4">
      <c r="A1211" s="2">
        <v>3515</v>
      </c>
      <c r="B1211" s="2" t="s">
        <v>2332</v>
      </c>
      <c r="C1211" s="57" t="s">
        <v>3276</v>
      </c>
      <c r="D1211" s="57"/>
    </row>
    <row r="1212" spans="1:4">
      <c r="A1212" s="2">
        <v>3516</v>
      </c>
      <c r="B1212" s="2" t="s">
        <v>2333</v>
      </c>
      <c r="C1212" s="57" t="s">
        <v>3276</v>
      </c>
      <c r="D1212" s="57"/>
    </row>
    <row r="1213" spans="1:4">
      <c r="A1213" s="2">
        <v>3517</v>
      </c>
      <c r="B1213" s="2" t="s">
        <v>2334</v>
      </c>
      <c r="C1213" s="57" t="s">
        <v>3276</v>
      </c>
      <c r="D1213" s="57"/>
    </row>
    <row r="1214" spans="1:4">
      <c r="A1214" s="2">
        <v>3518</v>
      </c>
      <c r="B1214" s="2" t="s">
        <v>2335</v>
      </c>
      <c r="C1214" s="57" t="s">
        <v>3276</v>
      </c>
      <c r="D1214" s="57"/>
    </row>
    <row r="1215" spans="1:4">
      <c r="A1215" s="2">
        <v>3519</v>
      </c>
      <c r="B1215" s="2" t="s">
        <v>2336</v>
      </c>
      <c r="C1215" s="57" t="s">
        <v>3276</v>
      </c>
      <c r="D1215" s="57"/>
    </row>
    <row r="1216" spans="1:4">
      <c r="A1216" s="2">
        <v>3520</v>
      </c>
      <c r="B1216" s="2" t="s">
        <v>2337</v>
      </c>
      <c r="C1216" s="57" t="s">
        <v>3276</v>
      </c>
      <c r="D1216" s="57"/>
    </row>
    <row r="1217" spans="1:4">
      <c r="A1217" s="2">
        <v>3521</v>
      </c>
      <c r="B1217" s="2" t="s">
        <v>2338</v>
      </c>
      <c r="C1217" s="57" t="s">
        <v>3278</v>
      </c>
      <c r="D1217" s="58">
        <v>46271</v>
      </c>
    </row>
    <row r="1218" spans="1:4">
      <c r="A1218" s="2">
        <v>3522</v>
      </c>
      <c r="B1218" s="2" t="s">
        <v>2339</v>
      </c>
      <c r="C1218" s="57" t="s">
        <v>3276</v>
      </c>
      <c r="D1218" s="57"/>
    </row>
    <row r="1219" spans="1:4">
      <c r="A1219" s="2">
        <v>3523</v>
      </c>
      <c r="B1219" s="2" t="s">
        <v>2340</v>
      </c>
      <c r="C1219" s="57" t="s">
        <v>3276</v>
      </c>
      <c r="D1219" s="57"/>
    </row>
    <row r="1220" spans="1:4">
      <c r="A1220" s="2">
        <v>3524</v>
      </c>
      <c r="B1220" s="2" t="s">
        <v>2341</v>
      </c>
      <c r="C1220" s="57" t="s">
        <v>3276</v>
      </c>
      <c r="D1220" s="57"/>
    </row>
    <row r="1221" spans="1:4">
      <c r="A1221" s="2">
        <v>3525</v>
      </c>
      <c r="B1221" s="2" t="s">
        <v>2342</v>
      </c>
      <c r="C1221" s="57" t="s">
        <v>3276</v>
      </c>
      <c r="D1221" s="57"/>
    </row>
    <row r="1222" spans="1:4">
      <c r="A1222" s="2">
        <v>3526</v>
      </c>
      <c r="B1222" s="2" t="s">
        <v>2343</v>
      </c>
      <c r="C1222" s="57" t="s">
        <v>3276</v>
      </c>
      <c r="D1222" s="57"/>
    </row>
    <row r="1223" spans="1:4">
      <c r="A1223" s="2">
        <v>3527</v>
      </c>
      <c r="B1223" s="2" t="s">
        <v>2344</v>
      </c>
      <c r="C1223" s="57" t="s">
        <v>3276</v>
      </c>
      <c r="D1223" s="57"/>
    </row>
    <row r="1224" spans="1:4">
      <c r="A1224" s="2">
        <v>3528</v>
      </c>
      <c r="B1224" s="2" t="s">
        <v>2345</v>
      </c>
      <c r="C1224" s="57" t="s">
        <v>3276</v>
      </c>
      <c r="D1224" s="57"/>
    </row>
    <row r="1225" spans="1:4">
      <c r="A1225" s="2">
        <v>3529</v>
      </c>
      <c r="B1225" s="2" t="s">
        <v>2346</v>
      </c>
      <c r="C1225" s="57" t="s">
        <v>3276</v>
      </c>
      <c r="D1225" s="57"/>
    </row>
    <row r="1226" spans="1:4">
      <c r="A1226" s="2">
        <v>3530</v>
      </c>
      <c r="B1226" s="2" t="s">
        <v>2347</v>
      </c>
      <c r="C1226" s="57" t="s">
        <v>3276</v>
      </c>
      <c r="D1226" s="57"/>
    </row>
    <row r="1227" spans="1:4">
      <c r="A1227" s="2">
        <v>3531</v>
      </c>
      <c r="B1227" s="2" t="s">
        <v>2348</v>
      </c>
      <c r="C1227" s="57" t="s">
        <v>3276</v>
      </c>
      <c r="D1227" s="57"/>
    </row>
    <row r="1228" spans="1:4">
      <c r="A1228" s="2">
        <v>3532</v>
      </c>
      <c r="B1228" s="2" t="s">
        <v>2349</v>
      </c>
      <c r="C1228" s="57" t="s">
        <v>3276</v>
      </c>
      <c r="D1228" s="57"/>
    </row>
    <row r="1229" spans="1:4">
      <c r="A1229" s="2">
        <v>3533</v>
      </c>
      <c r="B1229" s="2" t="s">
        <v>2350</v>
      </c>
      <c r="C1229" s="57" t="s">
        <v>3276</v>
      </c>
      <c r="D1229" s="57"/>
    </row>
    <row r="1230" spans="1:4">
      <c r="A1230" s="2">
        <v>3534</v>
      </c>
      <c r="B1230" s="2" t="s">
        <v>2351</v>
      </c>
      <c r="C1230" s="57" t="s">
        <v>3276</v>
      </c>
      <c r="D1230" s="57"/>
    </row>
    <row r="1231" spans="1:4">
      <c r="A1231" s="2">
        <v>3535</v>
      </c>
      <c r="B1231" s="2" t="s">
        <v>2352</v>
      </c>
      <c r="C1231" s="57" t="s">
        <v>3276</v>
      </c>
      <c r="D1231" s="57"/>
    </row>
    <row r="1232" spans="1:4">
      <c r="A1232" s="2">
        <v>3536</v>
      </c>
      <c r="B1232" s="2" t="s">
        <v>2353</v>
      </c>
      <c r="C1232" s="57" t="s">
        <v>3276</v>
      </c>
      <c r="D1232" s="57"/>
    </row>
    <row r="1233" spans="1:4">
      <c r="A1233" s="2">
        <v>3537</v>
      </c>
      <c r="B1233" s="2" t="s">
        <v>2354</v>
      </c>
      <c r="C1233" s="57" t="s">
        <v>3276</v>
      </c>
      <c r="D1233" s="57"/>
    </row>
    <row r="1234" spans="1:4">
      <c r="A1234" s="2">
        <v>3538</v>
      </c>
      <c r="B1234" s="2" t="s">
        <v>2355</v>
      </c>
      <c r="C1234" s="57" t="s">
        <v>3276</v>
      </c>
      <c r="D1234" s="57"/>
    </row>
    <row r="1235" spans="1:4">
      <c r="A1235" s="2">
        <v>3539</v>
      </c>
      <c r="B1235" s="2" t="s">
        <v>2356</v>
      </c>
      <c r="C1235" s="57" t="s">
        <v>3276</v>
      </c>
      <c r="D1235" s="57"/>
    </row>
    <row r="1236" spans="1:4">
      <c r="A1236" s="2">
        <v>3540</v>
      </c>
      <c r="B1236" s="2" t="s">
        <v>2357</v>
      </c>
      <c r="C1236" s="57" t="s">
        <v>3276</v>
      </c>
      <c r="D1236" s="57"/>
    </row>
    <row r="1237" spans="1:4">
      <c r="A1237" s="2">
        <v>3541</v>
      </c>
      <c r="B1237" s="2" t="s">
        <v>3469</v>
      </c>
      <c r="C1237" s="57" t="s">
        <v>3278</v>
      </c>
      <c r="D1237" s="58">
        <v>44356</v>
      </c>
    </row>
    <row r="1238" spans="1:4">
      <c r="A1238" s="2">
        <v>3542</v>
      </c>
      <c r="B1238" s="2" t="s">
        <v>2358</v>
      </c>
      <c r="C1238" s="57" t="s">
        <v>3276</v>
      </c>
      <c r="D1238" s="57"/>
    </row>
    <row r="1239" spans="1:4">
      <c r="A1239" s="2">
        <v>3543</v>
      </c>
      <c r="B1239" s="2" t="s">
        <v>2359</v>
      </c>
      <c r="C1239" s="57" t="s">
        <v>3278</v>
      </c>
      <c r="D1239" s="58">
        <v>45638</v>
      </c>
    </row>
    <row r="1240" spans="1:4">
      <c r="A1240" s="2">
        <v>3544</v>
      </c>
      <c r="B1240" s="2" t="s">
        <v>2360</v>
      </c>
      <c r="C1240" s="57" t="s">
        <v>3278</v>
      </c>
      <c r="D1240" s="58">
        <v>45638</v>
      </c>
    </row>
    <row r="1241" spans="1:4">
      <c r="A1241" s="2">
        <v>3545</v>
      </c>
      <c r="B1241" s="2" t="s">
        <v>2361</v>
      </c>
      <c r="C1241" s="57" t="s">
        <v>3276</v>
      </c>
      <c r="D1241" s="57"/>
    </row>
    <row r="1242" spans="1:4">
      <c r="A1242" s="2">
        <v>3546</v>
      </c>
      <c r="B1242" s="2" t="s">
        <v>2362</v>
      </c>
      <c r="C1242" s="57" t="s">
        <v>3276</v>
      </c>
      <c r="D1242" s="57"/>
    </row>
    <row r="1243" spans="1:4">
      <c r="A1243" s="2">
        <v>3547</v>
      </c>
      <c r="B1243" s="2" t="s">
        <v>2363</v>
      </c>
      <c r="C1243" s="57" t="s">
        <v>3276</v>
      </c>
      <c r="D1243" s="57"/>
    </row>
    <row r="1244" spans="1:4">
      <c r="A1244" s="2">
        <v>3548</v>
      </c>
      <c r="B1244" s="2" t="s">
        <v>2364</v>
      </c>
      <c r="C1244" s="57" t="s">
        <v>3276</v>
      </c>
      <c r="D1244" s="57"/>
    </row>
    <row r="1245" spans="1:4">
      <c r="A1245" s="2">
        <v>3549</v>
      </c>
      <c r="B1245" s="2" t="s">
        <v>2365</v>
      </c>
      <c r="C1245" s="57" t="s">
        <v>3276</v>
      </c>
      <c r="D1245" s="57"/>
    </row>
    <row r="1246" spans="1:4">
      <c r="A1246" s="2">
        <v>3550</v>
      </c>
      <c r="B1246" s="2" t="s">
        <v>2366</v>
      </c>
      <c r="C1246" s="57" t="s">
        <v>3276</v>
      </c>
      <c r="D1246" s="57"/>
    </row>
    <row r="1247" spans="1:4">
      <c r="A1247" s="2">
        <v>3551</v>
      </c>
      <c r="B1247" s="2" t="s">
        <v>2367</v>
      </c>
      <c r="C1247" s="57" t="s">
        <v>3276</v>
      </c>
      <c r="D1247" s="57"/>
    </row>
    <row r="1248" spans="1:4">
      <c r="A1248" s="2">
        <v>3552</v>
      </c>
      <c r="B1248" s="2" t="s">
        <v>2368</v>
      </c>
      <c r="C1248" s="57" t="s">
        <v>3276</v>
      </c>
      <c r="D1248" s="57"/>
    </row>
    <row r="1249" spans="1:4">
      <c r="A1249" s="2">
        <v>3553</v>
      </c>
      <c r="B1249" s="2" t="s">
        <v>2369</v>
      </c>
      <c r="C1249" s="57" t="s">
        <v>3276</v>
      </c>
      <c r="D1249" s="57"/>
    </row>
    <row r="1250" spans="1:4">
      <c r="A1250" s="2">
        <v>3554</v>
      </c>
      <c r="B1250" s="2" t="s">
        <v>2370</v>
      </c>
      <c r="C1250" s="57" t="s">
        <v>3276</v>
      </c>
      <c r="D1250" s="57"/>
    </row>
    <row r="1251" spans="1:4">
      <c r="A1251" s="2">
        <v>3555</v>
      </c>
      <c r="B1251" s="2" t="s">
        <v>2371</v>
      </c>
      <c r="C1251" s="57" t="s">
        <v>3276</v>
      </c>
      <c r="D1251" s="57"/>
    </row>
    <row r="1252" spans="1:4">
      <c r="A1252" s="2">
        <v>3556</v>
      </c>
      <c r="B1252" s="2" t="s">
        <v>2372</v>
      </c>
      <c r="C1252" s="57" t="s">
        <v>3276</v>
      </c>
      <c r="D1252" s="57"/>
    </row>
    <row r="1253" spans="1:4">
      <c r="A1253" s="2">
        <v>3557</v>
      </c>
      <c r="B1253" s="2" t="s">
        <v>3370</v>
      </c>
      <c r="C1253" s="57" t="s">
        <v>3278</v>
      </c>
      <c r="D1253" s="58">
        <v>45177</v>
      </c>
    </row>
    <row r="1254" spans="1:4">
      <c r="A1254" s="2">
        <v>3558</v>
      </c>
      <c r="B1254" s="2" t="s">
        <v>2289</v>
      </c>
      <c r="C1254" s="57" t="s">
        <v>3276</v>
      </c>
      <c r="D1254" s="57"/>
    </row>
    <row r="1255" spans="1:4">
      <c r="A1255" s="2">
        <v>3559</v>
      </c>
      <c r="B1255" s="2" t="s">
        <v>2373</v>
      </c>
      <c r="C1255" s="57" t="s">
        <v>3276</v>
      </c>
      <c r="D1255" s="57"/>
    </row>
    <row r="1256" spans="1:4">
      <c r="A1256" s="2">
        <v>3560</v>
      </c>
      <c r="B1256" s="2" t="s">
        <v>2374</v>
      </c>
      <c r="C1256" s="57" t="s">
        <v>3278</v>
      </c>
      <c r="D1256" s="58">
        <v>45557</v>
      </c>
    </row>
    <row r="1257" spans="1:4">
      <c r="A1257" s="2">
        <v>3561</v>
      </c>
      <c r="B1257" s="2" t="s">
        <v>2375</v>
      </c>
      <c r="C1257" s="57" t="s">
        <v>3276</v>
      </c>
      <c r="D1257" s="57"/>
    </row>
    <row r="1258" spans="1:4">
      <c r="A1258" s="2">
        <v>3562</v>
      </c>
      <c r="B1258" s="2" t="s">
        <v>2376</v>
      </c>
      <c r="C1258" s="57" t="s">
        <v>3276</v>
      </c>
      <c r="D1258" s="57"/>
    </row>
    <row r="1259" spans="1:4">
      <c r="A1259" s="2">
        <v>3563</v>
      </c>
      <c r="B1259" s="2" t="s">
        <v>2377</v>
      </c>
      <c r="C1259" s="57" t="s">
        <v>3276</v>
      </c>
      <c r="D1259" s="57"/>
    </row>
    <row r="1260" spans="1:4">
      <c r="A1260" s="2">
        <v>3564</v>
      </c>
      <c r="B1260" s="2" t="s">
        <v>2378</v>
      </c>
      <c r="C1260" s="57" t="s">
        <v>3276</v>
      </c>
      <c r="D1260" s="57"/>
    </row>
    <row r="1261" spans="1:4">
      <c r="A1261" s="2">
        <v>3565</v>
      </c>
      <c r="B1261" s="2" t="s">
        <v>2379</v>
      </c>
      <c r="C1261" s="57" t="s">
        <v>3276</v>
      </c>
      <c r="D1261" s="57"/>
    </row>
    <row r="1262" spans="1:4">
      <c r="A1262" s="2">
        <v>3566</v>
      </c>
      <c r="B1262" s="2" t="s">
        <v>2380</v>
      </c>
      <c r="C1262" s="57" t="s">
        <v>3276</v>
      </c>
      <c r="D1262" s="57"/>
    </row>
    <row r="1263" spans="1:4">
      <c r="A1263" s="2">
        <v>3567</v>
      </c>
      <c r="B1263" s="2" t="s">
        <v>3470</v>
      </c>
      <c r="C1263" s="57" t="s">
        <v>3276</v>
      </c>
      <c r="D1263" s="57"/>
    </row>
    <row r="1264" spans="1:4">
      <c r="A1264" s="2">
        <v>3568</v>
      </c>
      <c r="B1264" s="2" t="s">
        <v>2381</v>
      </c>
      <c r="C1264" s="57" t="s">
        <v>3276</v>
      </c>
      <c r="D1264" s="57"/>
    </row>
    <row r="1265" spans="1:4">
      <c r="A1265" s="2">
        <v>3569</v>
      </c>
      <c r="B1265" s="2" t="s">
        <v>2382</v>
      </c>
      <c r="C1265" s="57" t="s">
        <v>3276</v>
      </c>
      <c r="D1265" s="57"/>
    </row>
    <row r="1266" spans="1:4">
      <c r="A1266" s="2">
        <v>3570</v>
      </c>
      <c r="B1266" s="2" t="s">
        <v>2383</v>
      </c>
      <c r="C1266" s="57" t="s">
        <v>3276</v>
      </c>
      <c r="D1266" s="57"/>
    </row>
    <row r="1267" spans="1:4">
      <c r="A1267" s="2">
        <v>3571</v>
      </c>
      <c r="B1267" s="2" t="s">
        <v>2384</v>
      </c>
      <c r="C1267" s="57" t="s">
        <v>3276</v>
      </c>
      <c r="D1267" s="57"/>
    </row>
    <row r="1268" spans="1:4">
      <c r="A1268" s="2">
        <v>3572</v>
      </c>
      <c r="B1268" s="2" t="s">
        <v>2385</v>
      </c>
      <c r="C1268" s="57" t="s">
        <v>3276</v>
      </c>
      <c r="D1268" s="57"/>
    </row>
    <row r="1269" spans="1:4">
      <c r="A1269" s="2">
        <v>3573</v>
      </c>
      <c r="B1269" s="2" t="s">
        <v>2386</v>
      </c>
      <c r="C1269" s="57" t="s">
        <v>3276</v>
      </c>
      <c r="D1269" s="57"/>
    </row>
    <row r="1270" spans="1:4">
      <c r="A1270" s="2">
        <v>3574</v>
      </c>
      <c r="B1270" s="2" t="s">
        <v>2387</v>
      </c>
      <c r="C1270" s="57" t="s">
        <v>3278</v>
      </c>
      <c r="D1270" s="58">
        <v>45638</v>
      </c>
    </row>
    <row r="1271" spans="1:4">
      <c r="A1271" s="2">
        <v>3575</v>
      </c>
      <c r="B1271" s="2" t="s">
        <v>2388</v>
      </c>
      <c r="C1271" s="57" t="s">
        <v>3276</v>
      </c>
      <c r="D1271" s="57"/>
    </row>
    <row r="1272" spans="1:4">
      <c r="A1272" s="2">
        <v>3576</v>
      </c>
      <c r="B1272" s="2" t="s">
        <v>2389</v>
      </c>
      <c r="C1272" s="57" t="s">
        <v>3276</v>
      </c>
      <c r="D1272" s="57"/>
    </row>
    <row r="1273" spans="1:4">
      <c r="A1273" s="2">
        <v>3577</v>
      </c>
      <c r="B1273" s="2" t="s">
        <v>2390</v>
      </c>
      <c r="C1273" s="57" t="s">
        <v>3276</v>
      </c>
      <c r="D1273" s="57"/>
    </row>
    <row r="1274" spans="1:4">
      <c r="A1274" s="2">
        <v>3578</v>
      </c>
      <c r="B1274" s="2" t="s">
        <v>2391</v>
      </c>
      <c r="C1274" s="57" t="s">
        <v>3276</v>
      </c>
      <c r="D1274" s="57"/>
    </row>
    <row r="1275" spans="1:4">
      <c r="A1275" s="2">
        <v>3579</v>
      </c>
      <c r="B1275" s="2" t="s">
        <v>2392</v>
      </c>
      <c r="C1275" s="57" t="s">
        <v>3276</v>
      </c>
      <c r="D1275" s="57"/>
    </row>
    <row r="1276" spans="1:4">
      <c r="A1276" s="2">
        <v>3580</v>
      </c>
      <c r="B1276" s="2" t="s">
        <v>2393</v>
      </c>
      <c r="C1276" s="57" t="s">
        <v>3276</v>
      </c>
      <c r="D1276" s="57"/>
    </row>
    <row r="1277" spans="1:4">
      <c r="A1277" s="2">
        <v>3581</v>
      </c>
      <c r="B1277" s="2" t="s">
        <v>2394</v>
      </c>
      <c r="C1277" s="57" t="s">
        <v>3276</v>
      </c>
      <c r="D1277" s="57"/>
    </row>
    <row r="1278" spans="1:4">
      <c r="A1278" s="2">
        <v>3582</v>
      </c>
      <c r="B1278" s="2" t="s">
        <v>2395</v>
      </c>
      <c r="C1278" s="57" t="s">
        <v>3276</v>
      </c>
      <c r="D1278" s="57"/>
    </row>
    <row r="1279" spans="1:4">
      <c r="A1279" s="2">
        <v>3583</v>
      </c>
      <c r="B1279" s="2" t="s">
        <v>2396</v>
      </c>
      <c r="C1279" s="57" t="s">
        <v>3276</v>
      </c>
      <c r="D1279" s="57"/>
    </row>
    <row r="1280" spans="1:4">
      <c r="A1280" s="2">
        <v>3584</v>
      </c>
      <c r="B1280" s="2" t="s">
        <v>2397</v>
      </c>
      <c r="C1280" s="57" t="s">
        <v>3276</v>
      </c>
      <c r="D1280" s="57"/>
    </row>
    <row r="1281" spans="1:4">
      <c r="A1281" s="2">
        <v>3586</v>
      </c>
      <c r="B1281" s="2" t="s">
        <v>2398</v>
      </c>
      <c r="C1281" s="57" t="s">
        <v>3276</v>
      </c>
      <c r="D1281" s="57"/>
    </row>
    <row r="1282" spans="1:4">
      <c r="A1282" s="2">
        <v>3587</v>
      </c>
      <c r="B1282" s="2" t="s">
        <v>2399</v>
      </c>
      <c r="C1282" s="57" t="s">
        <v>3278</v>
      </c>
      <c r="D1282" s="58">
        <v>46271</v>
      </c>
    </row>
    <row r="1283" spans="1:4">
      <c r="A1283" s="2">
        <v>3588</v>
      </c>
      <c r="B1283" s="2" t="s">
        <v>2400</v>
      </c>
      <c r="C1283" s="57" t="s">
        <v>3276</v>
      </c>
      <c r="D1283" s="57"/>
    </row>
    <row r="1284" spans="1:4">
      <c r="A1284" s="2">
        <v>3589</v>
      </c>
      <c r="B1284" s="2" t="s">
        <v>2401</v>
      </c>
      <c r="C1284" s="57" t="s">
        <v>3276</v>
      </c>
      <c r="D1284" s="57"/>
    </row>
    <row r="1285" spans="1:4">
      <c r="A1285" s="2">
        <v>3590</v>
      </c>
      <c r="B1285" s="2" t="s">
        <v>2402</v>
      </c>
      <c r="C1285" s="57" t="s">
        <v>3276</v>
      </c>
      <c r="D1285" s="57"/>
    </row>
    <row r="1286" spans="1:4">
      <c r="A1286" s="2">
        <v>3591</v>
      </c>
      <c r="B1286" s="2" t="s">
        <v>2403</v>
      </c>
      <c r="C1286" s="57" t="s">
        <v>3276</v>
      </c>
      <c r="D1286" s="57"/>
    </row>
    <row r="1287" spans="1:4">
      <c r="A1287" s="2">
        <v>3592</v>
      </c>
      <c r="B1287" s="2" t="s">
        <v>2404</v>
      </c>
      <c r="C1287" s="57" t="s">
        <v>3278</v>
      </c>
      <c r="D1287" s="58">
        <v>45638</v>
      </c>
    </row>
    <row r="1288" spans="1:4">
      <c r="A1288" s="2">
        <v>3593</v>
      </c>
      <c r="B1288" s="2" t="s">
        <v>2405</v>
      </c>
      <c r="C1288" s="57" t="s">
        <v>3276</v>
      </c>
      <c r="D1288" s="57"/>
    </row>
    <row r="1289" spans="1:4">
      <c r="A1289" s="2">
        <v>3594</v>
      </c>
      <c r="B1289" s="2" t="s">
        <v>2406</v>
      </c>
      <c r="C1289" s="57" t="s">
        <v>3276</v>
      </c>
      <c r="D1289" s="57"/>
    </row>
    <row r="1290" spans="1:4">
      <c r="A1290" s="2">
        <v>3595</v>
      </c>
      <c r="B1290" s="2" t="s">
        <v>2407</v>
      </c>
      <c r="C1290" s="57" t="s">
        <v>3276</v>
      </c>
      <c r="D1290" s="57"/>
    </row>
    <row r="1291" spans="1:4">
      <c r="A1291" s="2">
        <v>3596</v>
      </c>
      <c r="B1291" s="2" t="s">
        <v>2408</v>
      </c>
      <c r="C1291" s="57" t="s">
        <v>3276</v>
      </c>
      <c r="D1291" s="57"/>
    </row>
    <row r="1292" spans="1:4">
      <c r="A1292" s="2">
        <v>3597</v>
      </c>
      <c r="B1292" s="2" t="s">
        <v>2409</v>
      </c>
      <c r="C1292" s="57" t="s">
        <v>3276</v>
      </c>
      <c r="D1292" s="57"/>
    </row>
    <row r="1293" spans="1:4">
      <c r="A1293" s="2">
        <v>3598</v>
      </c>
      <c r="B1293" s="2" t="s">
        <v>2410</v>
      </c>
      <c r="C1293" s="57" t="s">
        <v>3276</v>
      </c>
      <c r="D1293" s="57"/>
    </row>
    <row r="1294" spans="1:4">
      <c r="A1294" s="2">
        <v>3599</v>
      </c>
      <c r="B1294" s="2" t="s">
        <v>2411</v>
      </c>
      <c r="C1294" s="57" t="s">
        <v>3276</v>
      </c>
      <c r="D1294" s="57"/>
    </row>
    <row r="1295" spans="1:4">
      <c r="A1295" s="2">
        <v>3600</v>
      </c>
      <c r="B1295" s="2" t="s">
        <v>2412</v>
      </c>
      <c r="C1295" s="57" t="s">
        <v>3276</v>
      </c>
      <c r="D1295" s="57"/>
    </row>
    <row r="1296" spans="1:4">
      <c r="A1296" s="2">
        <v>3601</v>
      </c>
      <c r="B1296" s="2" t="s">
        <v>2413</v>
      </c>
      <c r="C1296" s="57" t="s">
        <v>3276</v>
      </c>
      <c r="D1296" s="57"/>
    </row>
    <row r="1297" spans="1:4">
      <c r="A1297" s="2">
        <v>3602</v>
      </c>
      <c r="B1297" s="2" t="s">
        <v>2414</v>
      </c>
      <c r="C1297" s="57" t="s">
        <v>3276</v>
      </c>
      <c r="D1297" s="57"/>
    </row>
    <row r="1298" spans="1:4">
      <c r="A1298" s="2">
        <v>3603</v>
      </c>
      <c r="B1298" s="2" t="s">
        <v>2415</v>
      </c>
      <c r="C1298" s="57" t="s">
        <v>3276</v>
      </c>
      <c r="D1298" s="57"/>
    </row>
    <row r="1299" spans="1:4">
      <c r="A1299" s="2">
        <v>3604</v>
      </c>
      <c r="B1299" s="2" t="s">
        <v>2416</v>
      </c>
      <c r="C1299" s="57" t="s">
        <v>3278</v>
      </c>
      <c r="D1299" s="58">
        <v>45638</v>
      </c>
    </row>
    <row r="1300" spans="1:4">
      <c r="A1300" s="2">
        <v>3605</v>
      </c>
      <c r="B1300" s="2" t="s">
        <v>2417</v>
      </c>
      <c r="C1300" s="57" t="s">
        <v>3276</v>
      </c>
      <c r="D1300" s="57"/>
    </row>
    <row r="1301" spans="1:4">
      <c r="A1301" s="2">
        <v>3606</v>
      </c>
      <c r="B1301" s="2" t="s">
        <v>2418</v>
      </c>
      <c r="C1301" s="57" t="s">
        <v>3276</v>
      </c>
      <c r="D1301" s="57"/>
    </row>
    <row r="1302" spans="1:4">
      <c r="A1302" s="2">
        <v>3607</v>
      </c>
      <c r="B1302" s="2" t="s">
        <v>2419</v>
      </c>
      <c r="C1302" s="57" t="s">
        <v>3276</v>
      </c>
      <c r="D1302" s="57"/>
    </row>
    <row r="1303" spans="1:4">
      <c r="A1303" s="2">
        <v>3608</v>
      </c>
      <c r="B1303" s="2" t="s">
        <v>2420</v>
      </c>
      <c r="C1303" s="57" t="s">
        <v>3276</v>
      </c>
      <c r="D1303" s="57"/>
    </row>
    <row r="1304" spans="1:4">
      <c r="A1304" s="2">
        <v>3609</v>
      </c>
      <c r="B1304" s="2" t="s">
        <v>2421</v>
      </c>
      <c r="C1304" s="57" t="s">
        <v>3276</v>
      </c>
      <c r="D1304" s="57"/>
    </row>
    <row r="1305" spans="1:4">
      <c r="A1305" s="2">
        <v>3610</v>
      </c>
      <c r="B1305" s="2" t="s">
        <v>2422</v>
      </c>
      <c r="C1305" s="57" t="s">
        <v>3276</v>
      </c>
      <c r="D1305" s="57"/>
    </row>
    <row r="1306" spans="1:4">
      <c r="A1306" s="2">
        <v>3611</v>
      </c>
      <c r="B1306" s="2" t="s">
        <v>2423</v>
      </c>
      <c r="C1306" s="57" t="s">
        <v>3276</v>
      </c>
      <c r="D1306" s="57"/>
    </row>
    <row r="1307" spans="1:4">
      <c r="A1307" s="2">
        <v>3612</v>
      </c>
      <c r="B1307" s="2" t="s">
        <v>2424</v>
      </c>
      <c r="C1307" s="57" t="s">
        <v>3276</v>
      </c>
      <c r="D1307" s="57"/>
    </row>
    <row r="1308" spans="1:4">
      <c r="A1308" s="2">
        <v>3613</v>
      </c>
      <c r="B1308" s="2" t="s">
        <v>2425</v>
      </c>
      <c r="C1308" s="57" t="s">
        <v>3276</v>
      </c>
      <c r="D1308" s="57"/>
    </row>
    <row r="1309" spans="1:4">
      <c r="A1309" s="2">
        <v>3614</v>
      </c>
      <c r="B1309" s="2" t="s">
        <v>2426</v>
      </c>
      <c r="C1309" s="57" t="s">
        <v>3276</v>
      </c>
      <c r="D1309" s="57"/>
    </row>
    <row r="1310" spans="1:4">
      <c r="A1310" s="2">
        <v>3615</v>
      </c>
      <c r="B1310" s="2" t="s">
        <v>2427</v>
      </c>
      <c r="C1310" s="57" t="s">
        <v>3276</v>
      </c>
      <c r="D1310" s="57"/>
    </row>
    <row r="1311" spans="1:4">
      <c r="A1311" s="2">
        <v>3616</v>
      </c>
      <c r="B1311" s="2" t="s">
        <v>2428</v>
      </c>
      <c r="C1311" s="57" t="s">
        <v>3278</v>
      </c>
      <c r="D1311" s="58">
        <v>46271</v>
      </c>
    </row>
    <row r="1312" spans="1:4">
      <c r="A1312" s="2">
        <v>3617</v>
      </c>
      <c r="B1312" s="2" t="s">
        <v>2429</v>
      </c>
      <c r="C1312" s="57" t="s">
        <v>3276</v>
      </c>
      <c r="D1312" s="57"/>
    </row>
    <row r="1313" spans="1:4">
      <c r="A1313" s="2">
        <v>3618</v>
      </c>
      <c r="B1313" s="2" t="s">
        <v>2430</v>
      </c>
      <c r="C1313" s="57" t="s">
        <v>3278</v>
      </c>
      <c r="D1313" s="58">
        <v>45638</v>
      </c>
    </row>
    <row r="1314" spans="1:4">
      <c r="A1314" s="2">
        <v>3619</v>
      </c>
      <c r="B1314" s="2" t="s">
        <v>2431</v>
      </c>
      <c r="C1314" s="57" t="s">
        <v>3276</v>
      </c>
      <c r="D1314" s="57"/>
    </row>
    <row r="1315" spans="1:4">
      <c r="A1315" s="2">
        <v>3620</v>
      </c>
      <c r="B1315" s="2" t="s">
        <v>2432</v>
      </c>
      <c r="C1315" s="57" t="s">
        <v>3276</v>
      </c>
      <c r="D1315" s="57"/>
    </row>
    <row r="1316" spans="1:4">
      <c r="A1316" s="2">
        <v>3621</v>
      </c>
      <c r="B1316" s="2" t="s">
        <v>2433</v>
      </c>
      <c r="C1316" s="57" t="s">
        <v>3276</v>
      </c>
      <c r="D1316" s="57"/>
    </row>
    <row r="1317" spans="1:4">
      <c r="A1317" s="2">
        <v>3622</v>
      </c>
      <c r="B1317" s="2" t="s">
        <v>2434</v>
      </c>
      <c r="C1317" s="57" t="s">
        <v>3276</v>
      </c>
      <c r="D1317" s="57"/>
    </row>
    <row r="1318" spans="1:4">
      <c r="A1318" s="2">
        <v>3623</v>
      </c>
      <c r="B1318" s="2" t="s">
        <v>2435</v>
      </c>
      <c r="C1318" s="57" t="s">
        <v>3276</v>
      </c>
      <c r="D1318" s="57"/>
    </row>
    <row r="1319" spans="1:4">
      <c r="A1319" s="2">
        <v>3624</v>
      </c>
      <c r="B1319" s="2" t="s">
        <v>2436</v>
      </c>
      <c r="C1319" s="57" t="s">
        <v>3276</v>
      </c>
      <c r="D1319" s="57"/>
    </row>
    <row r="1320" spans="1:4">
      <c r="A1320" s="2">
        <v>3625</v>
      </c>
      <c r="B1320" s="2" t="s">
        <v>2437</v>
      </c>
      <c r="C1320" s="57" t="s">
        <v>3276</v>
      </c>
      <c r="D1320" s="57"/>
    </row>
    <row r="1321" spans="1:4">
      <c r="A1321" s="2">
        <v>3626</v>
      </c>
      <c r="B1321" s="2" t="s">
        <v>2438</v>
      </c>
      <c r="C1321" s="57" t="s">
        <v>3278</v>
      </c>
      <c r="D1321" s="58">
        <v>46271</v>
      </c>
    </row>
    <row r="1322" spans="1:4">
      <c r="A1322" s="2">
        <v>3627</v>
      </c>
      <c r="B1322" s="2" t="s">
        <v>2439</v>
      </c>
      <c r="C1322" s="57" t="s">
        <v>3276</v>
      </c>
      <c r="D1322" s="57"/>
    </row>
    <row r="1323" spans="1:4">
      <c r="A1323" s="2">
        <v>3628</v>
      </c>
      <c r="B1323" s="2" t="s">
        <v>2440</v>
      </c>
      <c r="C1323" s="57" t="s">
        <v>3276</v>
      </c>
      <c r="D1323" s="57"/>
    </row>
    <row r="1324" spans="1:4">
      <c r="A1324" s="2">
        <v>3629</v>
      </c>
      <c r="B1324" s="2" t="s">
        <v>2441</v>
      </c>
      <c r="C1324" s="57" t="s">
        <v>3276</v>
      </c>
      <c r="D1324" s="57"/>
    </row>
    <row r="1325" spans="1:4">
      <c r="A1325" s="2">
        <v>3630</v>
      </c>
      <c r="B1325" s="2" t="s">
        <v>2442</v>
      </c>
      <c r="C1325" s="57" t="s">
        <v>3276</v>
      </c>
      <c r="D1325" s="57"/>
    </row>
    <row r="1326" spans="1:4">
      <c r="A1326" s="2">
        <v>3631</v>
      </c>
      <c r="B1326" s="2" t="s">
        <v>2443</v>
      </c>
      <c r="C1326" s="57" t="s">
        <v>3276</v>
      </c>
      <c r="D1326" s="57"/>
    </row>
    <row r="1327" spans="1:4">
      <c r="A1327" s="2">
        <v>3632</v>
      </c>
      <c r="B1327" s="2" t="s">
        <v>2444</v>
      </c>
      <c r="C1327" s="57" t="s">
        <v>3276</v>
      </c>
      <c r="D1327" s="57"/>
    </row>
    <row r="1328" spans="1:4">
      <c r="A1328" s="2">
        <v>3633</v>
      </c>
      <c r="B1328" s="2" t="s">
        <v>2445</v>
      </c>
      <c r="C1328" s="57" t="s">
        <v>3276</v>
      </c>
      <c r="D1328" s="57"/>
    </row>
    <row r="1329" spans="1:4">
      <c r="A1329" s="2">
        <v>3634</v>
      </c>
      <c r="B1329" s="2" t="s">
        <v>2446</v>
      </c>
      <c r="C1329" s="57" t="s">
        <v>3276</v>
      </c>
      <c r="D1329" s="57"/>
    </row>
    <row r="1330" spans="1:4">
      <c r="A1330" s="2">
        <v>3635</v>
      </c>
      <c r="B1330" s="2" t="s">
        <v>2447</v>
      </c>
      <c r="C1330" s="57" t="s">
        <v>3276</v>
      </c>
      <c r="D1330" s="57"/>
    </row>
    <row r="1331" spans="1:4">
      <c r="A1331" s="2">
        <v>3636</v>
      </c>
      <c r="B1331" s="2" t="s">
        <v>2448</v>
      </c>
      <c r="C1331" s="57" t="s">
        <v>3276</v>
      </c>
      <c r="D1331" s="57"/>
    </row>
    <row r="1332" spans="1:4">
      <c r="A1332" s="2">
        <v>3637</v>
      </c>
      <c r="B1332" s="2" t="s">
        <v>2449</v>
      </c>
      <c r="C1332" s="57" t="s">
        <v>3276</v>
      </c>
      <c r="D1332" s="57"/>
    </row>
    <row r="1333" spans="1:4">
      <c r="A1333" s="2">
        <v>3638</v>
      </c>
      <c r="B1333" s="2" t="s">
        <v>2450</v>
      </c>
      <c r="C1333" s="57" t="s">
        <v>3276</v>
      </c>
      <c r="D1333" s="57"/>
    </row>
    <row r="1334" spans="1:4">
      <c r="A1334" s="2">
        <v>3639</v>
      </c>
      <c r="B1334" s="2" t="s">
        <v>2451</v>
      </c>
      <c r="C1334" s="57" t="s">
        <v>3278</v>
      </c>
      <c r="D1334" s="58">
        <v>45638</v>
      </c>
    </row>
    <row r="1335" spans="1:4">
      <c r="A1335" s="2">
        <v>3640</v>
      </c>
      <c r="B1335" s="2" t="s">
        <v>2452</v>
      </c>
      <c r="C1335" s="57" t="s">
        <v>3276</v>
      </c>
      <c r="D1335" s="57"/>
    </row>
    <row r="1336" spans="1:4">
      <c r="A1336" s="2">
        <v>3641</v>
      </c>
      <c r="B1336" s="2" t="s">
        <v>2453</v>
      </c>
      <c r="C1336" s="57" t="s">
        <v>3276</v>
      </c>
      <c r="D1336" s="57"/>
    </row>
    <row r="1337" spans="1:4">
      <c r="A1337" s="2">
        <v>3642</v>
      </c>
      <c r="B1337" s="2" t="s">
        <v>2454</v>
      </c>
      <c r="C1337" s="57" t="s">
        <v>3276</v>
      </c>
      <c r="D1337" s="57"/>
    </row>
    <row r="1338" spans="1:4">
      <c r="A1338" s="2">
        <v>3643</v>
      </c>
      <c r="B1338" s="2" t="s">
        <v>2455</v>
      </c>
      <c r="C1338" s="57" t="s">
        <v>3276</v>
      </c>
      <c r="D1338" s="57"/>
    </row>
    <row r="1339" spans="1:4">
      <c r="A1339" s="2">
        <v>3644</v>
      </c>
      <c r="B1339" s="2" t="s">
        <v>2456</v>
      </c>
      <c r="C1339" s="57" t="s">
        <v>3276</v>
      </c>
      <c r="D1339" s="57"/>
    </row>
    <row r="1340" spans="1:4">
      <c r="A1340" s="8">
        <v>3645</v>
      </c>
      <c r="B1340" s="2" t="s">
        <v>2457</v>
      </c>
      <c r="C1340" s="57" t="s">
        <v>3276</v>
      </c>
      <c r="D1340" s="57"/>
    </row>
    <row r="1341" spans="1:4">
      <c r="A1341" s="2">
        <v>3646</v>
      </c>
      <c r="B1341" s="2" t="s">
        <v>2458</v>
      </c>
      <c r="C1341" s="57" t="s">
        <v>3278</v>
      </c>
      <c r="D1341" s="58">
        <v>45557</v>
      </c>
    </row>
    <row r="1342" spans="1:4">
      <c r="A1342" s="2">
        <v>3647</v>
      </c>
      <c r="B1342" s="2" t="s">
        <v>2459</v>
      </c>
      <c r="C1342" s="57" t="s">
        <v>3276</v>
      </c>
      <c r="D1342" s="57"/>
    </row>
    <row r="1343" spans="1:4">
      <c r="A1343" s="2">
        <v>3648</v>
      </c>
      <c r="B1343" s="2" t="s">
        <v>2460</v>
      </c>
      <c r="C1343" s="57" t="s">
        <v>3276</v>
      </c>
      <c r="D1343" s="57"/>
    </row>
    <row r="1344" spans="1:4">
      <c r="A1344" s="2">
        <v>3649</v>
      </c>
      <c r="B1344" s="3" t="s">
        <v>2461</v>
      </c>
      <c r="C1344" s="57" t="s">
        <v>3276</v>
      </c>
      <c r="D1344" s="57"/>
    </row>
    <row r="1345" spans="1:4">
      <c r="A1345" s="2">
        <v>3650</v>
      </c>
      <c r="B1345" s="3" t="s">
        <v>2462</v>
      </c>
      <c r="C1345" s="57" t="s">
        <v>3276</v>
      </c>
      <c r="D1345" s="57"/>
    </row>
    <row r="1346" spans="1:4">
      <c r="A1346" s="2">
        <v>3651</v>
      </c>
      <c r="B1346" s="3" t="s">
        <v>2463</v>
      </c>
      <c r="C1346" s="57" t="s">
        <v>3276</v>
      </c>
      <c r="D1346" s="57"/>
    </row>
    <row r="1347" spans="1:4">
      <c r="A1347" s="2">
        <v>3652</v>
      </c>
      <c r="B1347" s="3" t="s">
        <v>2464</v>
      </c>
      <c r="C1347" s="57" t="s">
        <v>3276</v>
      </c>
      <c r="D1347" s="57"/>
    </row>
    <row r="1348" spans="1:4">
      <c r="A1348" s="2">
        <v>3653</v>
      </c>
      <c r="B1348" s="3" t="s">
        <v>2465</v>
      </c>
      <c r="C1348" s="57" t="s">
        <v>3276</v>
      </c>
      <c r="D1348" s="57"/>
    </row>
    <row r="1349" spans="1:4">
      <c r="A1349" s="2">
        <v>3654</v>
      </c>
      <c r="B1349" s="3" t="s">
        <v>2466</v>
      </c>
      <c r="C1349" s="57" t="s">
        <v>3278</v>
      </c>
      <c r="D1349" s="58">
        <v>46271</v>
      </c>
    </row>
    <row r="1350" spans="1:4">
      <c r="A1350" s="2">
        <v>3655</v>
      </c>
      <c r="B1350" s="3" t="s">
        <v>2467</v>
      </c>
      <c r="C1350" s="57" t="s">
        <v>3276</v>
      </c>
      <c r="D1350" s="57"/>
    </row>
    <row r="1351" spans="1:4">
      <c r="A1351" s="2">
        <v>3656</v>
      </c>
      <c r="B1351" s="3" t="s">
        <v>2468</v>
      </c>
      <c r="C1351" s="57" t="s">
        <v>3276</v>
      </c>
      <c r="D1351" s="57"/>
    </row>
    <row r="1352" spans="1:4">
      <c r="A1352" s="2">
        <v>3657</v>
      </c>
      <c r="B1352" s="2" t="s">
        <v>2469</v>
      </c>
      <c r="C1352" s="57" t="s">
        <v>3276</v>
      </c>
      <c r="D1352" s="57"/>
    </row>
    <row r="1353" spans="1:4">
      <c r="A1353" s="2">
        <v>3658</v>
      </c>
      <c r="B1353" s="3" t="s">
        <v>2470</v>
      </c>
      <c r="C1353" s="57" t="s">
        <v>3276</v>
      </c>
      <c r="D1353" s="57"/>
    </row>
    <row r="1354" spans="1:4">
      <c r="A1354" s="2">
        <v>3659</v>
      </c>
      <c r="B1354" s="2" t="s">
        <v>2471</v>
      </c>
      <c r="C1354" s="57" t="s">
        <v>3276</v>
      </c>
      <c r="D1354" s="57"/>
    </row>
    <row r="1355" spans="1:4">
      <c r="A1355" s="2">
        <v>3660</v>
      </c>
      <c r="B1355" s="3" t="s">
        <v>2472</v>
      </c>
      <c r="C1355" s="57" t="s">
        <v>3276</v>
      </c>
      <c r="D1355" s="57"/>
    </row>
    <row r="1356" spans="1:4">
      <c r="A1356" s="2">
        <v>3661</v>
      </c>
      <c r="B1356" s="3" t="s">
        <v>2473</v>
      </c>
      <c r="C1356" s="57" t="s">
        <v>3276</v>
      </c>
      <c r="D1356" s="57"/>
    </row>
    <row r="1357" spans="1:4">
      <c r="A1357" s="2">
        <v>3662</v>
      </c>
      <c r="B1357" s="3" t="s">
        <v>2474</v>
      </c>
      <c r="C1357" s="57" t="s">
        <v>3278</v>
      </c>
      <c r="D1357" s="58">
        <v>45638</v>
      </c>
    </row>
    <row r="1358" spans="1:4">
      <c r="A1358" s="2">
        <v>3663</v>
      </c>
      <c r="B1358" s="3" t="s">
        <v>2475</v>
      </c>
      <c r="C1358" s="57" t="s">
        <v>3278</v>
      </c>
      <c r="D1358" s="58">
        <v>45638</v>
      </c>
    </row>
    <row r="1359" spans="1:4">
      <c r="A1359" s="2">
        <v>3664</v>
      </c>
      <c r="B1359" s="2" t="s">
        <v>2476</v>
      </c>
      <c r="C1359" s="57" t="s">
        <v>3276</v>
      </c>
      <c r="D1359" s="57"/>
    </row>
    <row r="1360" spans="1:4">
      <c r="A1360" s="2">
        <v>3665</v>
      </c>
      <c r="B1360" s="3" t="s">
        <v>2477</v>
      </c>
      <c r="C1360" s="57" t="s">
        <v>3276</v>
      </c>
      <c r="D1360" s="57"/>
    </row>
    <row r="1361" spans="1:4">
      <c r="A1361" s="2">
        <v>3666</v>
      </c>
      <c r="B1361" s="2" t="s">
        <v>2478</v>
      </c>
      <c r="C1361" s="57" t="s">
        <v>3276</v>
      </c>
      <c r="D1361" s="57"/>
    </row>
    <row r="1362" spans="1:4">
      <c r="A1362" s="2">
        <v>3667</v>
      </c>
      <c r="B1362" s="2" t="s">
        <v>2479</v>
      </c>
      <c r="C1362" s="57" t="s">
        <v>3276</v>
      </c>
      <c r="D1362" s="57"/>
    </row>
    <row r="1363" spans="1:4">
      <c r="A1363" s="2">
        <v>3668</v>
      </c>
      <c r="B1363" s="2" t="s">
        <v>2480</v>
      </c>
      <c r="C1363" s="57" t="s">
        <v>3276</v>
      </c>
      <c r="D1363" s="57"/>
    </row>
    <row r="1364" spans="1:4">
      <c r="A1364" s="2">
        <v>3669</v>
      </c>
      <c r="B1364" s="2" t="s">
        <v>2481</v>
      </c>
      <c r="C1364" s="57" t="s">
        <v>3276</v>
      </c>
      <c r="D1364" s="57"/>
    </row>
    <row r="1365" spans="1:4">
      <c r="A1365" s="2">
        <v>3670</v>
      </c>
      <c r="B1365" s="3" t="s">
        <v>2482</v>
      </c>
      <c r="C1365" s="57" t="s">
        <v>3276</v>
      </c>
      <c r="D1365" s="57"/>
    </row>
    <row r="1366" spans="1:4">
      <c r="A1366" s="2">
        <v>3671</v>
      </c>
      <c r="B1366" s="2" t="s">
        <v>2483</v>
      </c>
      <c r="C1366" s="57" t="s">
        <v>3276</v>
      </c>
      <c r="D1366" s="57"/>
    </row>
    <row r="1367" spans="1:4">
      <c r="A1367" s="2">
        <v>3672</v>
      </c>
      <c r="B1367" s="2" t="s">
        <v>2484</v>
      </c>
      <c r="C1367" s="57" t="s">
        <v>3276</v>
      </c>
      <c r="D1367" s="57"/>
    </row>
    <row r="1368" spans="1:4">
      <c r="A1368" s="2">
        <v>3673</v>
      </c>
      <c r="B1368" s="2" t="s">
        <v>2485</v>
      </c>
      <c r="C1368" s="57" t="s">
        <v>3276</v>
      </c>
      <c r="D1368" s="57"/>
    </row>
    <row r="1369" spans="1:4">
      <c r="A1369" s="2">
        <v>3674</v>
      </c>
      <c r="B1369" s="2" t="s">
        <v>2486</v>
      </c>
      <c r="C1369" s="57" t="s">
        <v>3276</v>
      </c>
      <c r="D1369" s="57"/>
    </row>
    <row r="1370" spans="1:4">
      <c r="A1370" s="2">
        <v>3675</v>
      </c>
      <c r="B1370" s="2" t="s">
        <v>2487</v>
      </c>
      <c r="C1370" s="57" t="s">
        <v>3276</v>
      </c>
      <c r="D1370" s="57"/>
    </row>
    <row r="1371" spans="1:4">
      <c r="A1371" s="2">
        <v>3676</v>
      </c>
      <c r="B1371" s="2" t="s">
        <v>2488</v>
      </c>
      <c r="C1371" s="57" t="s">
        <v>3276</v>
      </c>
      <c r="D1371" s="57"/>
    </row>
    <row r="1372" spans="1:4">
      <c r="A1372" s="2">
        <v>3677</v>
      </c>
      <c r="B1372" s="2" t="s">
        <v>2489</v>
      </c>
      <c r="C1372" s="57" t="s">
        <v>3276</v>
      </c>
      <c r="D1372" s="57"/>
    </row>
    <row r="1373" spans="1:4">
      <c r="A1373" s="2">
        <v>3678</v>
      </c>
      <c r="B1373" s="2" t="s">
        <v>2490</v>
      </c>
      <c r="C1373" s="57" t="s">
        <v>3276</v>
      </c>
      <c r="D1373" s="57"/>
    </row>
    <row r="1374" spans="1:4">
      <c r="A1374" s="2">
        <v>3679</v>
      </c>
      <c r="B1374" s="2" t="s">
        <v>2491</v>
      </c>
      <c r="C1374" s="57" t="s">
        <v>3276</v>
      </c>
      <c r="D1374" s="57"/>
    </row>
    <row r="1375" spans="1:4">
      <c r="A1375" s="2">
        <v>3680</v>
      </c>
      <c r="B1375" s="2" t="s">
        <v>2492</v>
      </c>
      <c r="C1375" s="57" t="s">
        <v>3276</v>
      </c>
      <c r="D1375" s="57"/>
    </row>
    <row r="1376" spans="1:4">
      <c r="A1376" s="3">
        <v>3681</v>
      </c>
      <c r="B1376" s="3" t="s">
        <v>2493</v>
      </c>
      <c r="C1376" s="57" t="s">
        <v>3276</v>
      </c>
      <c r="D1376" s="57"/>
    </row>
    <row r="1377" spans="1:4">
      <c r="A1377" s="3">
        <v>3683</v>
      </c>
      <c r="B1377" s="17" t="s">
        <v>2494</v>
      </c>
      <c r="C1377" s="57" t="s">
        <v>3276</v>
      </c>
      <c r="D1377" s="57"/>
    </row>
    <row r="1378" spans="1:4">
      <c r="A1378" s="3">
        <v>3684</v>
      </c>
      <c r="B1378" s="3" t="s">
        <v>2495</v>
      </c>
      <c r="C1378" s="57" t="s">
        <v>3276</v>
      </c>
      <c r="D1378" s="57"/>
    </row>
    <row r="1379" spans="1:4">
      <c r="A1379" s="2">
        <v>3685</v>
      </c>
      <c r="B1379" s="2" t="s">
        <v>2496</v>
      </c>
      <c r="C1379" s="57" t="s">
        <v>3276</v>
      </c>
      <c r="D1379" s="57"/>
    </row>
    <row r="1380" spans="1:4">
      <c r="A1380" s="2">
        <v>3686</v>
      </c>
      <c r="B1380" s="2" t="s">
        <v>2497</v>
      </c>
      <c r="C1380" s="57" t="s">
        <v>3276</v>
      </c>
      <c r="D1380" s="57"/>
    </row>
    <row r="1381" spans="1:4">
      <c r="A1381" s="2">
        <v>3687</v>
      </c>
      <c r="B1381" s="2" t="s">
        <v>2498</v>
      </c>
      <c r="C1381" s="57" t="s">
        <v>3276</v>
      </c>
      <c r="D1381" s="57"/>
    </row>
    <row r="1382" spans="1:4">
      <c r="A1382" s="2">
        <v>3688</v>
      </c>
      <c r="B1382" s="6" t="s">
        <v>2499</v>
      </c>
      <c r="C1382" s="57" t="s">
        <v>3276</v>
      </c>
      <c r="D1382" s="57"/>
    </row>
    <row r="1383" spans="1:4">
      <c r="A1383" s="2">
        <v>3689</v>
      </c>
      <c r="B1383" s="2" t="s">
        <v>2500</v>
      </c>
      <c r="C1383" s="57" t="s">
        <v>3276</v>
      </c>
      <c r="D1383" s="57"/>
    </row>
    <row r="1384" spans="1:4">
      <c r="A1384" s="2">
        <v>3690</v>
      </c>
      <c r="B1384" s="2" t="s">
        <v>2501</v>
      </c>
      <c r="C1384" s="57" t="s">
        <v>3276</v>
      </c>
      <c r="D1384" s="57"/>
    </row>
    <row r="1385" spans="1:4">
      <c r="A1385" s="2">
        <v>3691</v>
      </c>
      <c r="B1385" s="2" t="s">
        <v>2502</v>
      </c>
      <c r="C1385" s="57" t="s">
        <v>3276</v>
      </c>
      <c r="D1385" s="57"/>
    </row>
    <row r="1386" spans="1:4">
      <c r="A1386" s="2">
        <v>3692</v>
      </c>
      <c r="B1386" s="2" t="s">
        <v>2503</v>
      </c>
      <c r="C1386" s="57" t="s">
        <v>3276</v>
      </c>
      <c r="D1386" s="57"/>
    </row>
    <row r="1387" spans="1:4">
      <c r="A1387" s="2">
        <v>3693</v>
      </c>
      <c r="B1387" s="2" t="s">
        <v>2504</v>
      </c>
      <c r="C1387" s="57" t="s">
        <v>3276</v>
      </c>
      <c r="D1387" s="57"/>
    </row>
    <row r="1388" spans="1:4">
      <c r="A1388" s="2">
        <v>3694</v>
      </c>
      <c r="B1388" s="2" t="s">
        <v>2934</v>
      </c>
      <c r="C1388" s="57" t="s">
        <v>3276</v>
      </c>
      <c r="D1388" s="57"/>
    </row>
    <row r="1389" spans="1:4">
      <c r="A1389" s="4">
        <v>3695</v>
      </c>
      <c r="B1389" s="4" t="s">
        <v>2944</v>
      </c>
      <c r="C1389" s="57" t="s">
        <v>3276</v>
      </c>
      <c r="D1389" s="57"/>
    </row>
    <row r="1390" spans="1:4">
      <c r="A1390" s="8">
        <v>3696</v>
      </c>
      <c r="B1390" s="4" t="s">
        <v>3471</v>
      </c>
      <c r="C1390" s="57" t="s">
        <v>3276</v>
      </c>
      <c r="D1390" s="57"/>
    </row>
    <row r="1391" spans="1:4">
      <c r="A1391" s="4">
        <v>4006</v>
      </c>
      <c r="B1391" s="4" t="s">
        <v>2505</v>
      </c>
      <c r="C1391" s="57" t="s">
        <v>3276</v>
      </c>
      <c r="D1391" s="57"/>
    </row>
    <row r="1392" spans="1:4">
      <c r="A1392" s="8">
        <v>4009</v>
      </c>
      <c r="B1392" s="4" t="s">
        <v>3472</v>
      </c>
      <c r="C1392" s="57" t="s">
        <v>3278</v>
      </c>
      <c r="D1392" s="58">
        <v>44273</v>
      </c>
    </row>
    <row r="1393" spans="1:4">
      <c r="A1393" s="8">
        <v>4013</v>
      </c>
      <c r="B1393" s="4" t="s">
        <v>2506</v>
      </c>
      <c r="C1393" s="57" t="s">
        <v>3276</v>
      </c>
      <c r="D1393" s="57"/>
    </row>
    <row r="1394" spans="1:4">
      <c r="A1394" s="8">
        <v>4017</v>
      </c>
      <c r="B1394" s="4" t="s">
        <v>2507</v>
      </c>
      <c r="C1394" s="57" t="s">
        <v>3276</v>
      </c>
      <c r="D1394" s="57"/>
    </row>
    <row r="1395" spans="1:4">
      <c r="A1395" s="4">
        <v>4018</v>
      </c>
      <c r="B1395" s="4" t="s">
        <v>2508</v>
      </c>
      <c r="C1395" s="57" t="s">
        <v>3276</v>
      </c>
      <c r="D1395" s="57"/>
    </row>
    <row r="1396" spans="1:4">
      <c r="A1396" s="8">
        <v>4025</v>
      </c>
      <c r="B1396" s="4" t="s">
        <v>2509</v>
      </c>
      <c r="C1396" s="57" t="s">
        <v>3276</v>
      </c>
      <c r="D1396" s="57"/>
    </row>
    <row r="1397" spans="1:4">
      <c r="A1397" s="8">
        <v>4028</v>
      </c>
      <c r="B1397" s="4" t="s">
        <v>2510</v>
      </c>
      <c r="C1397" s="57" t="s">
        <v>3276</v>
      </c>
      <c r="D1397" s="57"/>
    </row>
    <row r="1398" spans="1:4">
      <c r="A1398" s="4">
        <v>4031</v>
      </c>
      <c r="B1398" s="4" t="s">
        <v>2511</v>
      </c>
      <c r="C1398" s="57" t="s">
        <v>3276</v>
      </c>
      <c r="D1398" s="57"/>
    </row>
    <row r="1399" spans="1:4">
      <c r="A1399" s="5">
        <v>4043</v>
      </c>
      <c r="B1399" s="4" t="s">
        <v>2512</v>
      </c>
      <c r="C1399" s="57" t="s">
        <v>3276</v>
      </c>
      <c r="D1399" s="57"/>
    </row>
    <row r="1400" spans="1:4">
      <c r="A1400" s="8">
        <v>4048</v>
      </c>
      <c r="B1400" s="4" t="s">
        <v>2513</v>
      </c>
      <c r="C1400" s="57" t="s">
        <v>3276</v>
      </c>
      <c r="D1400" s="57"/>
    </row>
    <row r="1401" spans="1:4">
      <c r="A1401" s="2">
        <v>4050</v>
      </c>
      <c r="B1401" s="2" t="s">
        <v>2514</v>
      </c>
      <c r="C1401" s="57" t="s">
        <v>3276</v>
      </c>
      <c r="D1401" s="57"/>
    </row>
    <row r="1402" spans="1:4">
      <c r="A1402" s="4">
        <v>4056</v>
      </c>
      <c r="B1402" s="4" t="s">
        <v>2515</v>
      </c>
      <c r="C1402" s="57" t="s">
        <v>3276</v>
      </c>
      <c r="D1402" s="57"/>
    </row>
    <row r="1403" spans="1:4">
      <c r="A1403" s="4">
        <v>4061</v>
      </c>
      <c r="B1403" s="5" t="s">
        <v>2516</v>
      </c>
      <c r="C1403" s="57" t="s">
        <v>3276</v>
      </c>
      <c r="D1403" s="57"/>
    </row>
    <row r="1404" spans="1:4">
      <c r="A1404" s="4">
        <v>4062</v>
      </c>
      <c r="B1404" s="4" t="s">
        <v>2517</v>
      </c>
      <c r="C1404" s="57" t="s">
        <v>3276</v>
      </c>
      <c r="D1404" s="57"/>
    </row>
    <row r="1405" spans="1:4">
      <c r="A1405" s="2">
        <v>4067</v>
      </c>
      <c r="B1405" s="17" t="s">
        <v>2518</v>
      </c>
      <c r="C1405" s="57" t="s">
        <v>3276</v>
      </c>
      <c r="D1405" s="57"/>
    </row>
    <row r="1406" spans="1:4">
      <c r="A1406" s="8">
        <v>4068</v>
      </c>
      <c r="B1406" s="4" t="s">
        <v>2519</v>
      </c>
      <c r="C1406" s="57" t="s">
        <v>3276</v>
      </c>
      <c r="D1406" s="57"/>
    </row>
    <row r="1407" spans="1:4">
      <c r="A1407" s="2">
        <v>4073</v>
      </c>
      <c r="B1407" s="5" t="s">
        <v>2520</v>
      </c>
      <c r="C1407" s="57" t="s">
        <v>3276</v>
      </c>
      <c r="D1407" s="57"/>
    </row>
    <row r="1408" spans="1:4">
      <c r="A1408" s="4">
        <v>4084</v>
      </c>
      <c r="B1408" s="4" t="s">
        <v>2521</v>
      </c>
      <c r="C1408" s="57" t="s">
        <v>3276</v>
      </c>
      <c r="D1408" s="57"/>
    </row>
    <row r="1409" spans="1:4">
      <c r="A1409" s="4">
        <v>4086</v>
      </c>
      <c r="B1409" s="4" t="s">
        <v>2522</v>
      </c>
      <c r="C1409" s="57" t="s">
        <v>3276</v>
      </c>
      <c r="D1409" s="57"/>
    </row>
    <row r="1410" spans="1:4">
      <c r="A1410" s="2">
        <v>4090</v>
      </c>
      <c r="B1410" s="5" t="s">
        <v>2523</v>
      </c>
      <c r="C1410" s="57" t="s">
        <v>3276</v>
      </c>
      <c r="D1410" s="57"/>
    </row>
    <row r="1411" spans="1:4">
      <c r="A1411" s="8">
        <v>4093</v>
      </c>
      <c r="B1411" s="4" t="s">
        <v>2524</v>
      </c>
      <c r="C1411" s="57" t="s">
        <v>3276</v>
      </c>
      <c r="D1411" s="57"/>
    </row>
    <row r="1412" spans="1:4">
      <c r="A1412" s="4">
        <v>4095</v>
      </c>
      <c r="B1412" s="4" t="s">
        <v>2525</v>
      </c>
      <c r="C1412" s="57" t="s">
        <v>3276</v>
      </c>
      <c r="D1412" s="57"/>
    </row>
    <row r="1413" spans="1:4">
      <c r="A1413" s="3">
        <v>4101</v>
      </c>
      <c r="B1413" s="2" t="s">
        <v>2526</v>
      </c>
      <c r="C1413" s="57" t="s">
        <v>3276</v>
      </c>
      <c r="D1413" s="57"/>
    </row>
    <row r="1414" spans="1:4">
      <c r="A1414" s="8">
        <v>4102</v>
      </c>
      <c r="B1414" s="4" t="s">
        <v>2527</v>
      </c>
      <c r="C1414" s="57" t="s">
        <v>3276</v>
      </c>
      <c r="D1414" s="57"/>
    </row>
    <row r="1415" spans="1:4">
      <c r="A1415" s="4">
        <v>4106</v>
      </c>
      <c r="B1415" s="4" t="s">
        <v>2528</v>
      </c>
      <c r="C1415" s="57" t="s">
        <v>3276</v>
      </c>
      <c r="D1415" s="57"/>
    </row>
    <row r="1416" spans="1:4">
      <c r="A1416" s="8">
        <v>4107</v>
      </c>
      <c r="B1416" s="4" t="s">
        <v>2529</v>
      </c>
      <c r="C1416" s="57" t="s">
        <v>3276</v>
      </c>
      <c r="D1416" s="57"/>
    </row>
    <row r="1417" spans="1:4">
      <c r="A1417" s="8">
        <v>4108</v>
      </c>
      <c r="B1417" s="4" t="s">
        <v>3473</v>
      </c>
      <c r="C1417" s="57" t="s">
        <v>3278</v>
      </c>
      <c r="D1417" s="58">
        <v>40386</v>
      </c>
    </row>
    <row r="1418" spans="1:4">
      <c r="A1418" s="2">
        <v>4120</v>
      </c>
      <c r="B1418" s="2" t="s">
        <v>2530</v>
      </c>
      <c r="C1418" s="57" t="s">
        <v>3276</v>
      </c>
      <c r="D1418" s="57"/>
    </row>
    <row r="1419" spans="1:4">
      <c r="A1419" s="8">
        <v>4123</v>
      </c>
      <c r="B1419" s="4" t="s">
        <v>2531</v>
      </c>
      <c r="C1419" s="57" t="s">
        <v>3276</v>
      </c>
      <c r="D1419" s="57"/>
    </row>
    <row r="1420" spans="1:4">
      <c r="A1420" s="4">
        <v>4124</v>
      </c>
      <c r="B1420" s="4" t="s">
        <v>2532</v>
      </c>
      <c r="C1420" s="57" t="s">
        <v>3276</v>
      </c>
      <c r="D1420" s="57"/>
    </row>
    <row r="1421" spans="1:4">
      <c r="A1421" s="8">
        <v>4126</v>
      </c>
      <c r="B1421" s="4" t="s">
        <v>2533</v>
      </c>
      <c r="C1421" s="57" t="s">
        <v>3276</v>
      </c>
      <c r="D1421" s="57"/>
    </row>
    <row r="1422" spans="1:4">
      <c r="A1422" s="8">
        <v>4129</v>
      </c>
      <c r="B1422" s="4" t="s">
        <v>2534</v>
      </c>
      <c r="C1422" s="57" t="s">
        <v>3276</v>
      </c>
      <c r="D1422" s="57"/>
    </row>
    <row r="1423" spans="1:4">
      <c r="A1423" s="4">
        <v>4130</v>
      </c>
      <c r="B1423" s="4" t="s">
        <v>2535</v>
      </c>
      <c r="C1423" s="57" t="s">
        <v>3276</v>
      </c>
      <c r="D1423" s="57"/>
    </row>
    <row r="1424" spans="1:4">
      <c r="A1424" s="8">
        <v>4131</v>
      </c>
      <c r="B1424" s="4" t="s">
        <v>2536</v>
      </c>
      <c r="C1424" s="57" t="s">
        <v>3276</v>
      </c>
      <c r="D1424" s="57"/>
    </row>
    <row r="1425" spans="1:4">
      <c r="A1425" s="2">
        <v>4133</v>
      </c>
      <c r="B1425" s="2" t="s">
        <v>2537</v>
      </c>
      <c r="C1425" s="57" t="s">
        <v>3276</v>
      </c>
      <c r="D1425" s="57"/>
    </row>
    <row r="1426" spans="1:4">
      <c r="A1426" s="8">
        <v>4134</v>
      </c>
      <c r="B1426" s="4" t="s">
        <v>2538</v>
      </c>
      <c r="C1426" s="57" t="s">
        <v>3276</v>
      </c>
      <c r="D1426" s="57"/>
    </row>
    <row r="1427" spans="1:4">
      <c r="A1427" s="8">
        <v>4135</v>
      </c>
      <c r="B1427" s="4" t="s">
        <v>3474</v>
      </c>
      <c r="C1427" s="57" t="s">
        <v>3278</v>
      </c>
      <c r="D1427" s="58">
        <v>42957</v>
      </c>
    </row>
    <row r="1428" spans="1:4">
      <c r="A1428" s="4">
        <v>4136</v>
      </c>
      <c r="B1428" s="4" t="s">
        <v>2539</v>
      </c>
      <c r="C1428" s="57" t="s">
        <v>3276</v>
      </c>
      <c r="D1428" s="57"/>
    </row>
    <row r="1429" spans="1:4">
      <c r="A1429" s="2">
        <v>4137</v>
      </c>
      <c r="B1429" s="5" t="s">
        <v>2540</v>
      </c>
      <c r="C1429" s="57" t="s">
        <v>3276</v>
      </c>
      <c r="D1429" s="57"/>
    </row>
    <row r="1430" spans="1:4">
      <c r="A1430" s="8">
        <v>4139</v>
      </c>
      <c r="B1430" s="4" t="s">
        <v>2541</v>
      </c>
      <c r="C1430" s="57" t="s">
        <v>3276</v>
      </c>
      <c r="D1430" s="57"/>
    </row>
    <row r="1431" spans="1:4">
      <c r="A1431" s="8">
        <v>4141</v>
      </c>
      <c r="B1431" s="4" t="s">
        <v>2542</v>
      </c>
      <c r="C1431" s="57" t="s">
        <v>3276</v>
      </c>
      <c r="D1431" s="57"/>
    </row>
    <row r="1432" spans="1:4">
      <c r="A1432" s="8">
        <v>4142</v>
      </c>
      <c r="B1432" s="4" t="s">
        <v>2543</v>
      </c>
      <c r="C1432" s="57" t="s">
        <v>3276</v>
      </c>
      <c r="D1432" s="57"/>
    </row>
    <row r="1433" spans="1:4">
      <c r="A1433" s="2">
        <v>4143</v>
      </c>
      <c r="B1433" s="3" t="s">
        <v>2544</v>
      </c>
      <c r="C1433" s="57" t="s">
        <v>3276</v>
      </c>
      <c r="D1433" s="57"/>
    </row>
    <row r="1434" spans="1:4">
      <c r="A1434" s="4">
        <v>4145</v>
      </c>
      <c r="B1434" s="4" t="s">
        <v>2545</v>
      </c>
      <c r="C1434" s="57" t="s">
        <v>3276</v>
      </c>
      <c r="D1434" s="57"/>
    </row>
    <row r="1435" spans="1:4">
      <c r="A1435" s="8">
        <v>4146</v>
      </c>
      <c r="B1435" s="4" t="s">
        <v>2546</v>
      </c>
      <c r="C1435" s="57" t="s">
        <v>3276</v>
      </c>
      <c r="D1435" s="57"/>
    </row>
    <row r="1436" spans="1:4">
      <c r="A1436" s="8">
        <v>4147</v>
      </c>
      <c r="B1436" s="5" t="s">
        <v>2547</v>
      </c>
      <c r="C1436" s="57" t="s">
        <v>3276</v>
      </c>
      <c r="D1436" s="57"/>
    </row>
    <row r="1437" spans="1:4">
      <c r="A1437" s="8">
        <v>4148</v>
      </c>
      <c r="B1437" s="4" t="s">
        <v>2548</v>
      </c>
      <c r="C1437" s="57" t="s">
        <v>3276</v>
      </c>
      <c r="D1437" s="57"/>
    </row>
    <row r="1438" spans="1:4">
      <c r="A1438" s="8">
        <v>4150</v>
      </c>
      <c r="B1438" s="4" t="s">
        <v>2549</v>
      </c>
      <c r="C1438" s="57" t="s">
        <v>3276</v>
      </c>
      <c r="D1438" s="57"/>
    </row>
    <row r="1439" spans="1:4">
      <c r="A1439" s="2">
        <v>4152</v>
      </c>
      <c r="B1439" s="3" t="s">
        <v>2550</v>
      </c>
      <c r="C1439" s="57" t="s">
        <v>3276</v>
      </c>
      <c r="D1439" s="57"/>
    </row>
    <row r="1440" spans="1:4">
      <c r="A1440" s="2">
        <v>4154</v>
      </c>
      <c r="B1440" s="3" t="s">
        <v>2551</v>
      </c>
      <c r="C1440" s="57" t="s">
        <v>3276</v>
      </c>
      <c r="D1440" s="57"/>
    </row>
    <row r="1441" spans="1:4">
      <c r="A1441" s="2">
        <v>4156</v>
      </c>
      <c r="B1441" s="3" t="s">
        <v>2552</v>
      </c>
      <c r="C1441" s="57" t="s">
        <v>3276</v>
      </c>
      <c r="D1441" s="57"/>
    </row>
    <row r="1442" spans="1:4">
      <c r="A1442" s="2">
        <v>4157</v>
      </c>
      <c r="B1442" s="5" t="s">
        <v>2553</v>
      </c>
      <c r="C1442" s="57" t="s">
        <v>3276</v>
      </c>
      <c r="D1442" s="57"/>
    </row>
    <row r="1443" spans="1:4">
      <c r="A1443" s="2">
        <v>4160</v>
      </c>
      <c r="B1443" s="6" t="s">
        <v>2554</v>
      </c>
      <c r="C1443" s="57" t="s">
        <v>3276</v>
      </c>
      <c r="D1443" s="57"/>
    </row>
    <row r="1444" spans="1:4">
      <c r="A1444" s="2">
        <v>4161</v>
      </c>
      <c r="B1444" s="3" t="s">
        <v>2555</v>
      </c>
      <c r="C1444" s="57" t="s">
        <v>3276</v>
      </c>
      <c r="D1444" s="57"/>
    </row>
    <row r="1445" spans="1:4">
      <c r="A1445" s="2">
        <v>4162</v>
      </c>
      <c r="B1445" s="5" t="s">
        <v>2556</v>
      </c>
      <c r="C1445" s="57" t="s">
        <v>3278</v>
      </c>
      <c r="D1445" s="58">
        <v>44440</v>
      </c>
    </row>
    <row r="1446" spans="1:4">
      <c r="A1446" s="8">
        <v>4164</v>
      </c>
      <c r="B1446" s="4" t="s">
        <v>2557</v>
      </c>
      <c r="C1446" s="57" t="s">
        <v>3276</v>
      </c>
      <c r="D1446" s="57"/>
    </row>
    <row r="1447" spans="1:4">
      <c r="A1447" s="3">
        <v>4166</v>
      </c>
      <c r="B1447" s="2" t="s">
        <v>3475</v>
      </c>
      <c r="C1447" s="57" t="s">
        <v>3278</v>
      </c>
      <c r="D1447" s="58">
        <v>41431</v>
      </c>
    </row>
    <row r="1448" spans="1:4">
      <c r="A1448" s="2">
        <v>4167</v>
      </c>
      <c r="B1448" s="3" t="s">
        <v>3476</v>
      </c>
      <c r="C1448" s="57" t="s">
        <v>3278</v>
      </c>
      <c r="D1448" s="58">
        <v>41124</v>
      </c>
    </row>
    <row r="1449" spans="1:4">
      <c r="A1449" s="4">
        <v>4168</v>
      </c>
      <c r="B1449" s="4" t="s">
        <v>2558</v>
      </c>
      <c r="C1449" s="57" t="s">
        <v>3276</v>
      </c>
      <c r="D1449" s="57"/>
    </row>
    <row r="1450" spans="1:4">
      <c r="A1450" s="4">
        <v>4171</v>
      </c>
      <c r="B1450" s="4" t="s">
        <v>2559</v>
      </c>
      <c r="C1450" s="57" t="s">
        <v>3276</v>
      </c>
      <c r="D1450" s="57"/>
    </row>
    <row r="1451" spans="1:4">
      <c r="A1451" s="2">
        <v>4172</v>
      </c>
      <c r="B1451" s="3" t="s">
        <v>2560</v>
      </c>
      <c r="C1451" s="57" t="s">
        <v>3276</v>
      </c>
      <c r="D1451" s="57"/>
    </row>
    <row r="1452" spans="1:4">
      <c r="A1452" s="2">
        <v>4173</v>
      </c>
      <c r="B1452" s="6" t="s">
        <v>2561</v>
      </c>
      <c r="C1452" s="57" t="s">
        <v>3276</v>
      </c>
      <c r="D1452" s="57"/>
    </row>
    <row r="1453" spans="1:4">
      <c r="A1453" s="2">
        <v>4174</v>
      </c>
      <c r="B1453" s="5" t="s">
        <v>2562</v>
      </c>
      <c r="C1453" s="57" t="s">
        <v>3276</v>
      </c>
      <c r="D1453" s="57"/>
    </row>
    <row r="1454" spans="1:4">
      <c r="A1454" s="4">
        <v>4175</v>
      </c>
      <c r="B1454" s="4" t="s">
        <v>2563</v>
      </c>
      <c r="C1454" s="57" t="s">
        <v>3276</v>
      </c>
      <c r="D1454" s="57"/>
    </row>
    <row r="1455" spans="1:4">
      <c r="A1455" s="2">
        <v>4177</v>
      </c>
      <c r="B1455" s="2" t="s">
        <v>2564</v>
      </c>
      <c r="C1455" s="57" t="s">
        <v>3276</v>
      </c>
      <c r="D1455" s="57"/>
    </row>
    <row r="1456" spans="1:4">
      <c r="A1456" s="2">
        <v>4178</v>
      </c>
      <c r="B1456" s="2" t="s">
        <v>2565</v>
      </c>
      <c r="C1456" s="57" t="s">
        <v>3276</v>
      </c>
      <c r="D1456" s="57"/>
    </row>
    <row r="1457" spans="1:4">
      <c r="A1457" s="2">
        <v>4179</v>
      </c>
      <c r="B1457" s="2" t="s">
        <v>2566</v>
      </c>
      <c r="C1457" s="57" t="s">
        <v>3276</v>
      </c>
      <c r="D1457" s="57"/>
    </row>
    <row r="1458" spans="1:4">
      <c r="A1458" s="4">
        <v>4180</v>
      </c>
      <c r="B1458" s="4" t="s">
        <v>2567</v>
      </c>
      <c r="C1458" s="57" t="s">
        <v>3276</v>
      </c>
      <c r="D1458" s="57"/>
    </row>
    <row r="1459" spans="1:4">
      <c r="A1459" s="2">
        <v>4181</v>
      </c>
      <c r="B1459" s="2" t="s">
        <v>2568</v>
      </c>
      <c r="C1459" s="57" t="s">
        <v>3276</v>
      </c>
      <c r="D1459" s="57"/>
    </row>
    <row r="1460" spans="1:4">
      <c r="A1460" s="2">
        <v>4182</v>
      </c>
      <c r="B1460" s="5" t="s">
        <v>2569</v>
      </c>
      <c r="C1460" s="57" t="s">
        <v>3276</v>
      </c>
      <c r="D1460" s="57"/>
    </row>
    <row r="1461" spans="1:4">
      <c r="A1461" s="4">
        <v>4183</v>
      </c>
      <c r="B1461" s="4" t="s">
        <v>2570</v>
      </c>
      <c r="C1461" s="57" t="s">
        <v>3276</v>
      </c>
      <c r="D1461" s="57"/>
    </row>
    <row r="1462" spans="1:4">
      <c r="A1462" s="8">
        <v>4184</v>
      </c>
      <c r="B1462" s="4" t="s">
        <v>2571</v>
      </c>
      <c r="C1462" s="57" t="s">
        <v>3276</v>
      </c>
      <c r="D1462" s="57"/>
    </row>
    <row r="1463" spans="1:4">
      <c r="A1463" s="2">
        <v>4185</v>
      </c>
      <c r="B1463" s="9" t="s">
        <v>2572</v>
      </c>
      <c r="C1463" s="57" t="s">
        <v>3276</v>
      </c>
      <c r="D1463" s="57"/>
    </row>
    <row r="1464" spans="1:4">
      <c r="A1464" s="2">
        <v>4186</v>
      </c>
      <c r="B1464" s="3" t="s">
        <v>2573</v>
      </c>
      <c r="C1464" s="57" t="s">
        <v>3276</v>
      </c>
      <c r="D1464" s="57"/>
    </row>
    <row r="1465" spans="1:4">
      <c r="A1465" s="8">
        <v>4187</v>
      </c>
      <c r="B1465" s="4" t="s">
        <v>2574</v>
      </c>
      <c r="C1465" s="57" t="s">
        <v>3276</v>
      </c>
      <c r="D1465" s="57"/>
    </row>
    <row r="1466" spans="1:4">
      <c r="A1466" s="2">
        <v>4188</v>
      </c>
      <c r="B1466" s="2" t="s">
        <v>2575</v>
      </c>
      <c r="C1466" s="57" t="s">
        <v>3276</v>
      </c>
      <c r="D1466" s="57"/>
    </row>
    <row r="1467" spans="1:4">
      <c r="A1467" s="2">
        <v>4189</v>
      </c>
      <c r="B1467" s="2" t="s">
        <v>3477</v>
      </c>
      <c r="C1467" s="57" t="s">
        <v>3278</v>
      </c>
      <c r="D1467" s="58">
        <v>44106</v>
      </c>
    </row>
    <row r="1468" spans="1:4">
      <c r="A1468" s="2">
        <v>4190</v>
      </c>
      <c r="B1468" s="2" t="s">
        <v>2576</v>
      </c>
      <c r="C1468" s="57" t="s">
        <v>3276</v>
      </c>
      <c r="D1468" s="57"/>
    </row>
    <row r="1469" spans="1:4">
      <c r="A1469" s="2">
        <v>4191</v>
      </c>
      <c r="B1469" s="2" t="s">
        <v>2577</v>
      </c>
      <c r="C1469" s="57" t="s">
        <v>3276</v>
      </c>
      <c r="D1469" s="57"/>
    </row>
    <row r="1470" spans="1:4">
      <c r="A1470" s="4">
        <v>4192</v>
      </c>
      <c r="B1470" s="4" t="s">
        <v>2578</v>
      </c>
      <c r="C1470" s="57" t="s">
        <v>3276</v>
      </c>
      <c r="D1470" s="57"/>
    </row>
    <row r="1471" spans="1:4">
      <c r="A1471" s="2">
        <v>4194</v>
      </c>
      <c r="B1471" s="3" t="s">
        <v>2579</v>
      </c>
      <c r="C1471" s="57" t="s">
        <v>3276</v>
      </c>
      <c r="D1471" s="57"/>
    </row>
    <row r="1472" spans="1:4">
      <c r="A1472" s="3">
        <v>4195</v>
      </c>
      <c r="B1472" s="3" t="s">
        <v>2580</v>
      </c>
      <c r="C1472" s="57" t="s">
        <v>3276</v>
      </c>
      <c r="D1472" s="57"/>
    </row>
    <row r="1473" spans="1:4">
      <c r="A1473" s="8">
        <v>4196</v>
      </c>
      <c r="B1473" s="2" t="s">
        <v>2581</v>
      </c>
      <c r="C1473" s="57" t="s">
        <v>3276</v>
      </c>
      <c r="D1473" s="57"/>
    </row>
    <row r="1474" spans="1:4">
      <c r="A1474" s="8">
        <v>4198</v>
      </c>
      <c r="B1474" s="2" t="s">
        <v>2582</v>
      </c>
      <c r="C1474" s="57" t="s">
        <v>3276</v>
      </c>
      <c r="D1474" s="57"/>
    </row>
    <row r="1475" spans="1:4">
      <c r="A1475" s="2">
        <v>4199</v>
      </c>
      <c r="B1475" s="2" t="s">
        <v>3478</v>
      </c>
      <c r="C1475" s="57" t="s">
        <v>3278</v>
      </c>
      <c r="D1475" s="58">
        <v>41111</v>
      </c>
    </row>
    <row r="1476" spans="1:4">
      <c r="A1476" s="2">
        <v>4200</v>
      </c>
      <c r="B1476" s="2" t="s">
        <v>3479</v>
      </c>
      <c r="C1476" s="57" t="s">
        <v>3278</v>
      </c>
      <c r="D1476" s="58">
        <v>41111</v>
      </c>
    </row>
    <row r="1477" spans="1:4">
      <c r="A1477" s="3">
        <v>4201</v>
      </c>
      <c r="B1477" s="3" t="s">
        <v>2583</v>
      </c>
      <c r="C1477" s="57" t="s">
        <v>3276</v>
      </c>
      <c r="D1477" s="57"/>
    </row>
    <row r="1478" spans="1:4">
      <c r="A1478" s="2">
        <v>4202</v>
      </c>
      <c r="B1478" s="2" t="s">
        <v>2584</v>
      </c>
      <c r="C1478" s="57" t="s">
        <v>3276</v>
      </c>
      <c r="D1478" s="57"/>
    </row>
    <row r="1479" spans="1:4">
      <c r="A1479" s="2">
        <v>4203</v>
      </c>
      <c r="B1479" s="2" t="s">
        <v>2585</v>
      </c>
      <c r="C1479" s="57" t="s">
        <v>3276</v>
      </c>
      <c r="D1479" s="57"/>
    </row>
    <row r="1480" spans="1:4">
      <c r="A1480" s="2">
        <v>4204</v>
      </c>
      <c r="B1480" s="2" t="s">
        <v>2586</v>
      </c>
      <c r="C1480" s="57" t="s">
        <v>3276</v>
      </c>
      <c r="D1480" s="57"/>
    </row>
    <row r="1481" spans="1:4">
      <c r="A1481" s="2">
        <v>4205</v>
      </c>
      <c r="B1481" s="2" t="s">
        <v>2587</v>
      </c>
      <c r="C1481" s="57" t="s">
        <v>3276</v>
      </c>
      <c r="D1481" s="57"/>
    </row>
    <row r="1482" spans="1:4">
      <c r="A1482" s="2">
        <v>4206</v>
      </c>
      <c r="B1482" s="2" t="s">
        <v>2588</v>
      </c>
      <c r="C1482" s="57" t="s">
        <v>3276</v>
      </c>
      <c r="D1482" s="57"/>
    </row>
    <row r="1483" spans="1:4">
      <c r="A1483" s="2">
        <v>4208</v>
      </c>
      <c r="B1483" s="2" t="s">
        <v>2589</v>
      </c>
      <c r="C1483" s="57" t="s">
        <v>3276</v>
      </c>
      <c r="D1483" s="57"/>
    </row>
    <row r="1484" spans="1:4">
      <c r="A1484" s="2">
        <v>4209</v>
      </c>
      <c r="B1484" s="2" t="s">
        <v>3480</v>
      </c>
      <c r="C1484" s="57" t="s">
        <v>3278</v>
      </c>
      <c r="D1484" s="58">
        <v>43490</v>
      </c>
    </row>
    <row r="1485" spans="1:4">
      <c r="A1485" s="2">
        <v>4210</v>
      </c>
      <c r="B1485" s="2" t="s">
        <v>2590</v>
      </c>
      <c r="C1485" s="57" t="s">
        <v>3276</v>
      </c>
      <c r="D1485" s="57"/>
    </row>
    <row r="1486" spans="1:4">
      <c r="A1486" s="2">
        <v>4211</v>
      </c>
      <c r="B1486" s="2" t="s">
        <v>2591</v>
      </c>
      <c r="C1486" s="57" t="s">
        <v>3278</v>
      </c>
      <c r="D1486" s="58">
        <v>44440</v>
      </c>
    </row>
    <row r="1487" spans="1:4">
      <c r="A1487" s="2">
        <v>4212</v>
      </c>
      <c r="B1487" s="2" t="s">
        <v>2592</v>
      </c>
      <c r="C1487" s="57" t="s">
        <v>3276</v>
      </c>
      <c r="D1487" s="57"/>
    </row>
    <row r="1488" spans="1:4">
      <c r="A1488" s="2">
        <v>4213</v>
      </c>
      <c r="B1488" s="2" t="s">
        <v>2593</v>
      </c>
      <c r="C1488" s="57" t="s">
        <v>3276</v>
      </c>
      <c r="D1488" s="57"/>
    </row>
    <row r="1489" spans="1:4">
      <c r="A1489" s="2">
        <v>4214</v>
      </c>
      <c r="B1489" s="2" t="s">
        <v>2594</v>
      </c>
      <c r="C1489" s="57" t="s">
        <v>3276</v>
      </c>
      <c r="D1489" s="57"/>
    </row>
    <row r="1490" spans="1:4">
      <c r="A1490" s="2">
        <v>4215</v>
      </c>
      <c r="B1490" s="2" t="s">
        <v>2595</v>
      </c>
      <c r="C1490" s="57" t="s">
        <v>3276</v>
      </c>
      <c r="D1490" s="57"/>
    </row>
    <row r="1491" spans="1:4">
      <c r="A1491" s="2">
        <v>4216</v>
      </c>
      <c r="B1491" s="2" t="s">
        <v>3481</v>
      </c>
      <c r="C1491" s="57" t="s">
        <v>3278</v>
      </c>
      <c r="D1491" s="58">
        <v>42517</v>
      </c>
    </row>
    <row r="1492" spans="1:4">
      <c r="A1492" s="2">
        <v>4217</v>
      </c>
      <c r="B1492" s="5" t="s">
        <v>3482</v>
      </c>
      <c r="C1492" s="57" t="s">
        <v>3278</v>
      </c>
      <c r="D1492" s="58">
        <v>44379</v>
      </c>
    </row>
    <row r="1493" spans="1:4">
      <c r="A1493" s="2">
        <v>4218</v>
      </c>
      <c r="B1493" s="2" t="s">
        <v>2596</v>
      </c>
      <c r="C1493" s="57" t="s">
        <v>3276</v>
      </c>
      <c r="D1493" s="57"/>
    </row>
    <row r="1494" spans="1:4">
      <c r="A1494" s="2">
        <v>4219</v>
      </c>
      <c r="B1494" s="2" t="s">
        <v>2597</v>
      </c>
      <c r="C1494" s="57" t="s">
        <v>3278</v>
      </c>
      <c r="D1494" s="58">
        <v>46271</v>
      </c>
    </row>
    <row r="1495" spans="1:4">
      <c r="A1495" s="2">
        <v>4220</v>
      </c>
      <c r="B1495" s="2" t="s">
        <v>2598</v>
      </c>
      <c r="C1495" s="57" t="s">
        <v>3276</v>
      </c>
      <c r="D1495" s="57"/>
    </row>
    <row r="1496" spans="1:4">
      <c r="A1496" s="57">
        <v>4221</v>
      </c>
      <c r="B1496" s="57" t="s">
        <v>2599</v>
      </c>
      <c r="C1496" s="57" t="s">
        <v>3276</v>
      </c>
      <c r="D1496" s="57"/>
    </row>
    <row r="1497" spans="1:4">
      <c r="A1497" s="57">
        <v>4222</v>
      </c>
      <c r="B1497" s="57" t="s">
        <v>2600</v>
      </c>
      <c r="C1497" s="57" t="s">
        <v>3276</v>
      </c>
      <c r="D1497" s="57"/>
    </row>
    <row r="1498" spans="1:4">
      <c r="A1498" s="57">
        <v>4223</v>
      </c>
      <c r="B1498" s="57" t="s">
        <v>2601</v>
      </c>
      <c r="C1498" s="57" t="s">
        <v>3276</v>
      </c>
      <c r="D1498" s="57"/>
    </row>
    <row r="1499" spans="1:4">
      <c r="A1499" s="57">
        <v>4224</v>
      </c>
      <c r="B1499" s="57" t="s">
        <v>2602</v>
      </c>
      <c r="C1499" s="57" t="s">
        <v>3276</v>
      </c>
      <c r="D1499" s="57"/>
    </row>
    <row r="1500" spans="1:4">
      <c r="A1500" s="57">
        <v>4225</v>
      </c>
      <c r="B1500" s="57" t="s">
        <v>2603</v>
      </c>
      <c r="C1500" s="57" t="s">
        <v>3276</v>
      </c>
      <c r="D1500" s="57"/>
    </row>
    <row r="1501" spans="1:4">
      <c r="A1501" s="57">
        <v>4226</v>
      </c>
      <c r="B1501" s="57" t="s">
        <v>2604</v>
      </c>
      <c r="C1501" s="57" t="s">
        <v>3276</v>
      </c>
      <c r="D1501" s="57"/>
    </row>
    <row r="1502" spans="1:4">
      <c r="A1502" s="57">
        <v>4227</v>
      </c>
      <c r="B1502" s="57" t="s">
        <v>2605</v>
      </c>
      <c r="C1502" s="57" t="s">
        <v>3276</v>
      </c>
      <c r="D1502" s="57"/>
    </row>
    <row r="1503" spans="1:4">
      <c r="A1503" s="57">
        <v>4228</v>
      </c>
      <c r="B1503" s="57" t="s">
        <v>2606</v>
      </c>
      <c r="C1503" s="57" t="s">
        <v>3276</v>
      </c>
      <c r="D1503" s="57"/>
    </row>
    <row r="1504" spans="1:4">
      <c r="A1504" s="57">
        <v>4229</v>
      </c>
      <c r="B1504" s="57" t="s">
        <v>2607</v>
      </c>
      <c r="C1504" s="57" t="s">
        <v>3276</v>
      </c>
      <c r="D1504" s="57"/>
    </row>
    <row r="1505" spans="1:4">
      <c r="A1505" s="57">
        <v>4230</v>
      </c>
      <c r="B1505" s="57" t="s">
        <v>2608</v>
      </c>
      <c r="C1505" s="57" t="s">
        <v>3276</v>
      </c>
      <c r="D1505" s="57"/>
    </row>
    <row r="1506" spans="1:4">
      <c r="A1506" s="57">
        <v>4231</v>
      </c>
      <c r="B1506" s="57" t="s">
        <v>2609</v>
      </c>
      <c r="C1506" s="57" t="s">
        <v>3276</v>
      </c>
      <c r="D1506" s="57"/>
    </row>
    <row r="1507" spans="1:4">
      <c r="A1507" s="57">
        <v>4232</v>
      </c>
      <c r="B1507" s="57" t="s">
        <v>2610</v>
      </c>
      <c r="C1507" s="57" t="s">
        <v>3276</v>
      </c>
      <c r="D1507" s="57"/>
    </row>
    <row r="1508" spans="1:4">
      <c r="A1508" s="57">
        <v>4233</v>
      </c>
      <c r="B1508" s="57" t="s">
        <v>2611</v>
      </c>
      <c r="C1508" s="57" t="s">
        <v>3276</v>
      </c>
      <c r="D1508" s="57"/>
    </row>
    <row r="1509" spans="1:4">
      <c r="A1509" s="57">
        <v>4234</v>
      </c>
      <c r="B1509" s="57" t="s">
        <v>2612</v>
      </c>
      <c r="C1509" s="57" t="s">
        <v>3276</v>
      </c>
      <c r="D1509" s="57"/>
    </row>
    <row r="1510" spans="1:4">
      <c r="A1510" s="57">
        <v>4235</v>
      </c>
      <c r="B1510" s="57" t="s">
        <v>2613</v>
      </c>
      <c r="C1510" s="57" t="s">
        <v>3276</v>
      </c>
      <c r="D1510" s="57"/>
    </row>
    <row r="1511" spans="1:4">
      <c r="A1511" s="57">
        <v>4236</v>
      </c>
      <c r="B1511" s="57" t="s">
        <v>2614</v>
      </c>
      <c r="C1511" s="57" t="s">
        <v>3276</v>
      </c>
      <c r="D1511" s="57"/>
    </row>
    <row r="1512" spans="1:4">
      <c r="A1512" s="57">
        <v>4237</v>
      </c>
      <c r="B1512" s="57" t="s">
        <v>2615</v>
      </c>
      <c r="C1512" s="57" t="s">
        <v>3276</v>
      </c>
      <c r="D1512" s="57"/>
    </row>
    <row r="1513" spans="1:4">
      <c r="A1513" s="57">
        <v>4238</v>
      </c>
      <c r="B1513" s="57" t="s">
        <v>3483</v>
      </c>
      <c r="C1513" s="57" t="s">
        <v>3278</v>
      </c>
      <c r="D1513" s="58">
        <v>44876</v>
      </c>
    </row>
    <row r="1514" spans="1:4">
      <c r="A1514" s="57">
        <v>4239</v>
      </c>
      <c r="B1514" s="57" t="s">
        <v>3483</v>
      </c>
      <c r="C1514" s="57" t="s">
        <v>3278</v>
      </c>
      <c r="D1514" s="58">
        <v>44876</v>
      </c>
    </row>
    <row r="1515" spans="1:4">
      <c r="A1515" s="57">
        <v>4240</v>
      </c>
      <c r="B1515" s="57" t="s">
        <v>2616</v>
      </c>
      <c r="C1515" s="57" t="s">
        <v>3276</v>
      </c>
      <c r="D1515" s="57"/>
    </row>
    <row r="1516" spans="1:4">
      <c r="A1516" s="57">
        <v>4242</v>
      </c>
      <c r="B1516" s="57" t="s">
        <v>2617</v>
      </c>
      <c r="C1516" s="57" t="s">
        <v>3276</v>
      </c>
      <c r="D1516" s="57"/>
    </row>
    <row r="1517" spans="1:4">
      <c r="A1517" s="57">
        <v>4243</v>
      </c>
      <c r="B1517" s="57" t="s">
        <v>3484</v>
      </c>
      <c r="C1517" s="57" t="s">
        <v>3278</v>
      </c>
      <c r="D1517" s="58">
        <v>44400</v>
      </c>
    </row>
    <row r="1518" spans="1:4">
      <c r="A1518" s="57">
        <v>4244</v>
      </c>
      <c r="B1518" s="57" t="s">
        <v>2618</v>
      </c>
      <c r="C1518" s="57" t="s">
        <v>3276</v>
      </c>
      <c r="D1518" s="57"/>
    </row>
    <row r="1519" spans="1:4">
      <c r="A1519" s="57">
        <v>4245</v>
      </c>
      <c r="B1519" s="57" t="s">
        <v>2619</v>
      </c>
      <c r="C1519" s="57" t="s">
        <v>3276</v>
      </c>
      <c r="D1519" s="57"/>
    </row>
    <row r="1520" spans="1:4">
      <c r="A1520" s="57">
        <v>4246</v>
      </c>
      <c r="B1520" s="57" t="s">
        <v>2620</v>
      </c>
      <c r="C1520" s="57" t="s">
        <v>3276</v>
      </c>
      <c r="D1520" s="57"/>
    </row>
    <row r="1521" spans="1:4">
      <c r="A1521" s="57">
        <v>4247</v>
      </c>
      <c r="B1521" s="57" t="s">
        <v>2621</v>
      </c>
      <c r="C1521" s="57" t="s">
        <v>3276</v>
      </c>
      <c r="D1521" s="57"/>
    </row>
    <row r="1522" spans="1:4">
      <c r="A1522" s="57">
        <v>4248</v>
      </c>
      <c r="B1522" s="57" t="s">
        <v>2622</v>
      </c>
      <c r="C1522" s="57" t="s">
        <v>3276</v>
      </c>
      <c r="D1522" s="57"/>
    </row>
    <row r="1523" spans="1:4">
      <c r="A1523" s="57">
        <v>4249</v>
      </c>
      <c r="B1523" s="57" t="s">
        <v>2623</v>
      </c>
      <c r="C1523" s="57" t="s">
        <v>3276</v>
      </c>
      <c r="D1523" s="57"/>
    </row>
    <row r="1524" spans="1:4">
      <c r="A1524" s="57">
        <v>4250</v>
      </c>
      <c r="B1524" s="57" t="s">
        <v>2624</v>
      </c>
      <c r="C1524" s="57" t="s">
        <v>3276</v>
      </c>
      <c r="D1524" s="57"/>
    </row>
    <row r="1525" spans="1:4">
      <c r="A1525" s="57">
        <v>4251</v>
      </c>
      <c r="B1525" s="57" t="s">
        <v>2625</v>
      </c>
      <c r="C1525" s="57" t="s">
        <v>3276</v>
      </c>
      <c r="D1525" s="57"/>
    </row>
    <row r="1526" spans="1:4">
      <c r="A1526" s="57">
        <v>4252</v>
      </c>
      <c r="B1526" s="57" t="s">
        <v>2626</v>
      </c>
      <c r="C1526" s="57" t="s">
        <v>3276</v>
      </c>
      <c r="D1526" s="57"/>
    </row>
    <row r="1527" spans="1:4">
      <c r="A1527" s="57">
        <v>4253</v>
      </c>
      <c r="B1527" s="57" t="s">
        <v>2627</v>
      </c>
      <c r="C1527" s="57" t="s">
        <v>3276</v>
      </c>
      <c r="D1527" s="57"/>
    </row>
    <row r="1528" spans="1:4">
      <c r="A1528" s="57">
        <v>4254</v>
      </c>
      <c r="B1528" s="57" t="s">
        <v>2628</v>
      </c>
      <c r="C1528" s="57" t="s">
        <v>3276</v>
      </c>
      <c r="D1528" s="57"/>
    </row>
    <row r="1529" spans="1:4">
      <c r="A1529" s="57">
        <v>4255</v>
      </c>
      <c r="B1529" s="57" t="s">
        <v>2629</v>
      </c>
      <c r="C1529" s="57" t="s">
        <v>3276</v>
      </c>
      <c r="D1529" s="57"/>
    </row>
    <row r="1530" spans="1:4">
      <c r="A1530" s="57">
        <v>4256</v>
      </c>
      <c r="B1530" s="57" t="s">
        <v>2630</v>
      </c>
      <c r="C1530" s="57" t="s">
        <v>3276</v>
      </c>
      <c r="D1530" s="57"/>
    </row>
    <row r="1531" spans="1:4">
      <c r="A1531" s="57">
        <v>4257</v>
      </c>
      <c r="B1531" s="57" t="s">
        <v>2631</v>
      </c>
      <c r="C1531" s="57" t="s">
        <v>3276</v>
      </c>
      <c r="D1531" s="57"/>
    </row>
    <row r="1532" spans="1:4">
      <c r="A1532" s="57">
        <v>4258</v>
      </c>
      <c r="B1532" s="57" t="s">
        <v>2632</v>
      </c>
      <c r="C1532" s="57" t="s">
        <v>3276</v>
      </c>
      <c r="D1532" s="57"/>
    </row>
    <row r="1533" spans="1:4">
      <c r="A1533" s="57">
        <v>4259</v>
      </c>
      <c r="B1533" s="57" t="s">
        <v>2633</v>
      </c>
      <c r="C1533" s="57" t="s">
        <v>3276</v>
      </c>
      <c r="D1533" s="57"/>
    </row>
    <row r="1534" spans="1:4">
      <c r="A1534" s="57">
        <v>4260</v>
      </c>
      <c r="B1534" s="57" t="s">
        <v>2634</v>
      </c>
      <c r="C1534" s="57" t="s">
        <v>3276</v>
      </c>
      <c r="D1534" s="57"/>
    </row>
    <row r="1535" spans="1:4">
      <c r="A1535" s="57">
        <v>4261</v>
      </c>
      <c r="B1535" s="57" t="s">
        <v>2635</v>
      </c>
      <c r="C1535" s="57" t="s">
        <v>3276</v>
      </c>
      <c r="D1535" s="57"/>
    </row>
    <row r="1536" spans="1:4">
      <c r="A1536" s="57">
        <v>4262</v>
      </c>
      <c r="B1536" s="57" t="s">
        <v>2636</v>
      </c>
      <c r="C1536" s="57" t="s">
        <v>3276</v>
      </c>
      <c r="D1536" s="57"/>
    </row>
    <row r="1537" spans="1:4">
      <c r="A1537" s="57">
        <v>4263</v>
      </c>
      <c r="B1537" s="57" t="s">
        <v>2637</v>
      </c>
      <c r="C1537" s="57" t="s">
        <v>3276</v>
      </c>
      <c r="D1537" s="57"/>
    </row>
    <row r="1538" spans="1:4">
      <c r="A1538" s="57">
        <v>4264</v>
      </c>
      <c r="B1538" s="57" t="s">
        <v>2638</v>
      </c>
      <c r="C1538" s="57" t="s">
        <v>3276</v>
      </c>
      <c r="D1538" s="57"/>
    </row>
    <row r="1539" spans="1:4">
      <c r="A1539" s="57" t="s">
        <v>3485</v>
      </c>
      <c r="B1539" s="57" t="s">
        <v>2639</v>
      </c>
      <c r="C1539" s="57" t="s">
        <v>3276</v>
      </c>
      <c r="D1539" s="57"/>
    </row>
    <row r="1540" spans="1:4">
      <c r="A1540" s="57">
        <v>4266</v>
      </c>
      <c r="B1540" s="57" t="s">
        <v>2640</v>
      </c>
      <c r="C1540" s="57" t="s">
        <v>3276</v>
      </c>
      <c r="D1540" s="57"/>
    </row>
    <row r="1541" spans="1:4">
      <c r="A1541" s="57">
        <v>4267</v>
      </c>
      <c r="B1541" s="57" t="s">
        <v>2933</v>
      </c>
      <c r="C1541" s="57" t="s">
        <v>3276</v>
      </c>
      <c r="D1541" s="57"/>
    </row>
    <row r="1542" spans="1:4">
      <c r="A1542" s="57">
        <v>4268</v>
      </c>
      <c r="B1542" s="57" t="s">
        <v>2949</v>
      </c>
      <c r="C1542" s="57" t="s">
        <v>3276</v>
      </c>
      <c r="D1542" s="57"/>
    </row>
    <row r="1543" spans="1:4">
      <c r="A1543" s="57">
        <v>4269</v>
      </c>
      <c r="B1543" s="57" t="s">
        <v>3486</v>
      </c>
      <c r="C1543" s="57" t="s">
        <v>3276</v>
      </c>
      <c r="D1543" s="57"/>
    </row>
    <row r="1544" spans="1:4">
      <c r="A1544" s="57">
        <v>4270</v>
      </c>
      <c r="B1544" s="57" t="s">
        <v>2938</v>
      </c>
      <c r="C1544" s="57" t="s">
        <v>3276</v>
      </c>
      <c r="D1544" s="57"/>
    </row>
    <row r="1545" spans="1:4">
      <c r="A1545" s="57">
        <v>4271</v>
      </c>
      <c r="B1545" s="57" t="s">
        <v>2948</v>
      </c>
      <c r="C1545" s="57" t="s">
        <v>3276</v>
      </c>
      <c r="D1545" s="57"/>
    </row>
    <row r="1546" spans="1:4">
      <c r="A1546" s="57" t="s">
        <v>2641</v>
      </c>
      <c r="B1546" s="57" t="s">
        <v>2642</v>
      </c>
      <c r="C1546" s="57" t="s">
        <v>3276</v>
      </c>
      <c r="D1546" s="57"/>
    </row>
    <row r="1547" spans="1:4">
      <c r="A1547" s="57" t="s">
        <v>2643</v>
      </c>
      <c r="B1547" s="57" t="s">
        <v>2644</v>
      </c>
      <c r="C1547" s="57" t="s">
        <v>3276</v>
      </c>
      <c r="D1547" s="57"/>
    </row>
    <row r="1548" spans="1:4">
      <c r="A1548" s="57" t="s">
        <v>2645</v>
      </c>
      <c r="B1548" s="57" t="s">
        <v>2646</v>
      </c>
      <c r="C1548" s="57" t="s">
        <v>3276</v>
      </c>
      <c r="D1548" s="57"/>
    </row>
    <row r="1549" spans="1:4">
      <c r="A1549" s="57" t="s">
        <v>2647</v>
      </c>
      <c r="B1549" s="57" t="s">
        <v>2648</v>
      </c>
      <c r="C1549" s="57" t="s">
        <v>3276</v>
      </c>
      <c r="D1549" s="57"/>
    </row>
    <row r="1550" spans="1:4">
      <c r="A1550" s="57" t="s">
        <v>2649</v>
      </c>
      <c r="B1550" s="57" t="s">
        <v>2650</v>
      </c>
      <c r="C1550" s="57" t="s">
        <v>3276</v>
      </c>
      <c r="D1550" s="57"/>
    </row>
    <row r="1551" spans="1:4">
      <c r="A1551" s="57" t="s">
        <v>2651</v>
      </c>
      <c r="B1551" s="57" t="s">
        <v>2652</v>
      </c>
      <c r="C1551" s="57" t="s">
        <v>3276</v>
      </c>
      <c r="D1551" s="57"/>
    </row>
    <row r="1552" spans="1:4">
      <c r="A1552" s="57" t="s">
        <v>2653</v>
      </c>
      <c r="B1552" s="57" t="s">
        <v>2654</v>
      </c>
      <c r="C1552" s="57" t="s">
        <v>3276</v>
      </c>
      <c r="D1552" s="57"/>
    </row>
    <row r="1553" spans="1:4">
      <c r="A1553" s="57" t="s">
        <v>2655</v>
      </c>
      <c r="B1553" s="57" t="s">
        <v>2656</v>
      </c>
      <c r="C1553" s="57" t="s">
        <v>3276</v>
      </c>
      <c r="D1553" s="57"/>
    </row>
    <row r="1554" spans="1:4">
      <c r="A1554" s="57" t="s">
        <v>2657</v>
      </c>
      <c r="B1554" s="57" t="s">
        <v>2658</v>
      </c>
      <c r="C1554" s="57" t="s">
        <v>3276</v>
      </c>
      <c r="D1554" s="57"/>
    </row>
    <row r="1555" spans="1:4">
      <c r="A1555" s="57" t="s">
        <v>2659</v>
      </c>
      <c r="B1555" s="57" t="s">
        <v>2660</v>
      </c>
      <c r="C1555" s="57" t="s">
        <v>3276</v>
      </c>
      <c r="D1555" s="57"/>
    </row>
    <row r="1556" spans="1:4">
      <c r="A1556" s="57" t="s">
        <v>2661</v>
      </c>
      <c r="B1556" s="57" t="s">
        <v>2662</v>
      </c>
      <c r="C1556" s="57" t="s">
        <v>3276</v>
      </c>
      <c r="D1556" s="57"/>
    </row>
    <row r="1557" spans="1:4">
      <c r="A1557" s="57" t="s">
        <v>2663</v>
      </c>
      <c r="B1557" s="57" t="s">
        <v>2664</v>
      </c>
      <c r="C1557" s="57" t="s">
        <v>3276</v>
      </c>
      <c r="D1557" s="57"/>
    </row>
    <row r="1558" spans="1:4">
      <c r="A1558" s="57" t="s">
        <v>2665</v>
      </c>
      <c r="B1558" s="57" t="s">
        <v>2666</v>
      </c>
      <c r="C1558" s="57" t="s">
        <v>3276</v>
      </c>
      <c r="D1558" s="57"/>
    </row>
    <row r="1559" spans="1:4">
      <c r="A1559" s="57" t="s">
        <v>2667</v>
      </c>
      <c r="B1559" s="57" t="s">
        <v>2668</v>
      </c>
      <c r="C1559" s="57" t="s">
        <v>3276</v>
      </c>
      <c r="D1559" s="57"/>
    </row>
    <row r="1560" spans="1:4">
      <c r="A1560" s="57" t="s">
        <v>2669</v>
      </c>
      <c r="B1560" s="57" t="s">
        <v>2670</v>
      </c>
      <c r="C1560" s="57" t="s">
        <v>3276</v>
      </c>
      <c r="D1560" s="57"/>
    </row>
    <row r="1561" spans="1:4">
      <c r="A1561" s="57" t="s">
        <v>2671</v>
      </c>
      <c r="B1561" s="57" t="s">
        <v>2672</v>
      </c>
      <c r="C1561" s="57" t="s">
        <v>3276</v>
      </c>
      <c r="D1561" s="57"/>
    </row>
    <row r="1562" spans="1:4">
      <c r="A1562" s="57" t="s">
        <v>2673</v>
      </c>
      <c r="B1562" s="57" t="s">
        <v>2674</v>
      </c>
      <c r="C1562" s="57" t="s">
        <v>3276</v>
      </c>
      <c r="D1562" s="57"/>
    </row>
    <row r="1563" spans="1:4">
      <c r="A1563" s="57" t="s">
        <v>2675</v>
      </c>
      <c r="B1563" s="57" t="s">
        <v>2676</v>
      </c>
      <c r="C1563" s="57" t="s">
        <v>3276</v>
      </c>
      <c r="D1563" s="57"/>
    </row>
    <row r="1564" spans="1:4">
      <c r="A1564" s="57" t="s">
        <v>2677</v>
      </c>
      <c r="B1564" s="57" t="s">
        <v>2678</v>
      </c>
      <c r="C1564" s="57" t="s">
        <v>3276</v>
      </c>
      <c r="D1564" s="57"/>
    </row>
    <row r="1565" spans="1:4">
      <c r="A1565" s="57" t="s">
        <v>2679</v>
      </c>
      <c r="B1565" s="57" t="s">
        <v>2680</v>
      </c>
      <c r="C1565" s="57" t="s">
        <v>3276</v>
      </c>
      <c r="D1565" s="57"/>
    </row>
    <row r="1566" spans="1:4">
      <c r="A1566" s="57" t="s">
        <v>2681</v>
      </c>
      <c r="B1566" s="57" t="s">
        <v>2682</v>
      </c>
      <c r="C1566" s="57" t="s">
        <v>3276</v>
      </c>
      <c r="D1566" s="57"/>
    </row>
    <row r="1567" spans="1:4">
      <c r="A1567" s="57" t="s">
        <v>2683</v>
      </c>
      <c r="B1567" s="57" t="s">
        <v>2684</v>
      </c>
      <c r="C1567" s="57" t="s">
        <v>3276</v>
      </c>
      <c r="D1567" s="57"/>
    </row>
    <row r="1568" spans="1:4">
      <c r="A1568" s="57" t="s">
        <v>2685</v>
      </c>
      <c r="B1568" s="57" t="s">
        <v>2686</v>
      </c>
      <c r="C1568" s="57" t="s">
        <v>3276</v>
      </c>
      <c r="D1568" s="57"/>
    </row>
    <row r="1569" spans="1:4">
      <c r="A1569" s="57" t="s">
        <v>2687</v>
      </c>
      <c r="B1569" s="57" t="s">
        <v>2688</v>
      </c>
      <c r="C1569" s="57" t="s">
        <v>3276</v>
      </c>
      <c r="D1569" s="57"/>
    </row>
    <row r="1570" spans="1:4">
      <c r="A1570" s="57" t="s">
        <v>2689</v>
      </c>
      <c r="B1570" s="57" t="s">
        <v>2690</v>
      </c>
      <c r="C1570" s="57" t="s">
        <v>3276</v>
      </c>
      <c r="D1570" s="57"/>
    </row>
    <row r="1571" spans="1:4">
      <c r="A1571" s="57" t="s">
        <v>2691</v>
      </c>
      <c r="B1571" s="57" t="s">
        <v>2692</v>
      </c>
      <c r="C1571" s="57" t="s">
        <v>3276</v>
      </c>
      <c r="D1571" s="57"/>
    </row>
    <row r="1572" spans="1:4">
      <c r="A1572" s="57" t="s">
        <v>2693</v>
      </c>
      <c r="B1572" s="57" t="s">
        <v>2694</v>
      </c>
      <c r="C1572" s="57" t="s">
        <v>3276</v>
      </c>
      <c r="D1572" s="57"/>
    </row>
    <row r="1573" spans="1:4">
      <c r="A1573" s="57" t="s">
        <v>2695</v>
      </c>
      <c r="B1573" s="57" t="s">
        <v>2696</v>
      </c>
      <c r="C1573" s="57" t="s">
        <v>3276</v>
      </c>
      <c r="D1573" s="57"/>
    </row>
    <row r="1574" spans="1:4">
      <c r="A1574" s="57" t="s">
        <v>2697</v>
      </c>
      <c r="B1574" s="57" t="s">
        <v>2698</v>
      </c>
      <c r="C1574" s="57" t="s">
        <v>3276</v>
      </c>
      <c r="D1574" s="57"/>
    </row>
    <row r="1575" spans="1:4">
      <c r="A1575" s="57" t="s">
        <v>2699</v>
      </c>
      <c r="B1575" s="57" t="s">
        <v>2700</v>
      </c>
      <c r="C1575" s="57" t="s">
        <v>3276</v>
      </c>
      <c r="D1575" s="57"/>
    </row>
    <row r="1576" spans="1:4">
      <c r="A1576" s="57" t="s">
        <v>2701</v>
      </c>
      <c r="B1576" s="57" t="s">
        <v>2702</v>
      </c>
      <c r="C1576" s="57" t="s">
        <v>3276</v>
      </c>
      <c r="D1576" s="57"/>
    </row>
    <row r="1577" spans="1:4">
      <c r="A1577" s="57" t="s">
        <v>2703</v>
      </c>
      <c r="B1577" s="57" t="s">
        <v>2704</v>
      </c>
      <c r="C1577" s="57" t="s">
        <v>3276</v>
      </c>
      <c r="D1577" s="57"/>
    </row>
    <row r="1578" spans="1:4">
      <c r="A1578" s="57" t="s">
        <v>2705</v>
      </c>
      <c r="B1578" s="57" t="s">
        <v>2706</v>
      </c>
      <c r="C1578" s="57" t="s">
        <v>3276</v>
      </c>
      <c r="D1578" s="57"/>
    </row>
    <row r="1579" spans="1:4">
      <c r="A1579" s="57" t="s">
        <v>2707</v>
      </c>
      <c r="B1579" s="57" t="s">
        <v>2708</v>
      </c>
      <c r="C1579" s="57" t="s">
        <v>3276</v>
      </c>
      <c r="D1579" s="57"/>
    </row>
    <row r="1580" spans="1:4">
      <c r="A1580" s="57" t="s">
        <v>2709</v>
      </c>
      <c r="B1580" s="57" t="s">
        <v>2710</v>
      </c>
      <c r="C1580" s="57" t="s">
        <v>3276</v>
      </c>
      <c r="D1580" s="57"/>
    </row>
    <row r="1581" spans="1:4">
      <c r="A1581" s="57" t="s">
        <v>2711</v>
      </c>
      <c r="B1581" s="57" t="s">
        <v>2712</v>
      </c>
      <c r="C1581" s="57" t="s">
        <v>3276</v>
      </c>
      <c r="D1581" s="57"/>
    </row>
    <row r="1582" spans="1:4">
      <c r="A1582" s="57" t="s">
        <v>2713</v>
      </c>
      <c r="B1582" s="57" t="s">
        <v>2714</v>
      </c>
      <c r="C1582" s="57" t="s">
        <v>3276</v>
      </c>
      <c r="D1582" s="57"/>
    </row>
    <row r="1583" spans="1:4">
      <c r="A1583" s="57" t="s">
        <v>2715</v>
      </c>
      <c r="B1583" s="57" t="s">
        <v>2716</v>
      </c>
      <c r="C1583" s="57" t="s">
        <v>3276</v>
      </c>
      <c r="D1583" s="57"/>
    </row>
    <row r="1584" spans="1:4">
      <c r="A1584" s="57" t="s">
        <v>2717</v>
      </c>
      <c r="B1584" s="57" t="s">
        <v>2718</v>
      </c>
      <c r="C1584" s="57" t="s">
        <v>3276</v>
      </c>
      <c r="D1584" s="57"/>
    </row>
    <row r="1585" spans="1:4">
      <c r="A1585" s="57" t="s">
        <v>2719</v>
      </c>
      <c r="B1585" s="57" t="s">
        <v>2720</v>
      </c>
      <c r="C1585" s="57" t="s">
        <v>3276</v>
      </c>
      <c r="D1585" s="57"/>
    </row>
    <row r="1586" spans="1:4">
      <c r="A1586" s="57" t="s">
        <v>2721</v>
      </c>
      <c r="B1586" s="57" t="s">
        <v>2722</v>
      </c>
      <c r="C1586" s="57" t="s">
        <v>3276</v>
      </c>
      <c r="D1586" s="57"/>
    </row>
    <row r="1587" spans="1:4">
      <c r="A1587" s="57" t="s">
        <v>2723</v>
      </c>
      <c r="B1587" s="57" t="s">
        <v>2724</v>
      </c>
      <c r="C1587" s="57" t="s">
        <v>3276</v>
      </c>
      <c r="D1587" s="57"/>
    </row>
    <row r="1588" spans="1:4">
      <c r="A1588" s="57" t="s">
        <v>2725</v>
      </c>
      <c r="B1588" s="57" t="s">
        <v>2726</v>
      </c>
      <c r="C1588" s="57" t="s">
        <v>3276</v>
      </c>
      <c r="D1588" s="57"/>
    </row>
    <row r="1589" spans="1:4">
      <c r="A1589" s="57" t="s">
        <v>2727</v>
      </c>
      <c r="B1589" s="57" t="s">
        <v>2728</v>
      </c>
      <c r="C1589" s="57" t="s">
        <v>3276</v>
      </c>
      <c r="D1589" s="57"/>
    </row>
    <row r="1590" spans="1:4">
      <c r="A1590" s="57" t="s">
        <v>2729</v>
      </c>
      <c r="B1590" s="57" t="s">
        <v>2730</v>
      </c>
      <c r="C1590" s="57" t="s">
        <v>3276</v>
      </c>
      <c r="D1590" s="57"/>
    </row>
    <row r="1591" spans="1:4">
      <c r="A1591" s="57" t="s">
        <v>2731</v>
      </c>
      <c r="B1591" s="57" t="s">
        <v>2732</v>
      </c>
      <c r="C1591" s="57" t="s">
        <v>3276</v>
      </c>
      <c r="D1591" s="57"/>
    </row>
    <row r="1592" spans="1:4">
      <c r="A1592" s="57" t="s">
        <v>2733</v>
      </c>
      <c r="B1592" s="57" t="s">
        <v>2734</v>
      </c>
      <c r="C1592" s="57" t="s">
        <v>3276</v>
      </c>
      <c r="D1592" s="57"/>
    </row>
    <row r="1593" spans="1:4">
      <c r="A1593" s="57" t="s">
        <v>2735</v>
      </c>
      <c r="B1593" s="57" t="s">
        <v>2736</v>
      </c>
      <c r="C1593" s="57" t="s">
        <v>3276</v>
      </c>
      <c r="D1593" s="57"/>
    </row>
    <row r="1594" spans="1:4">
      <c r="A1594" s="57" t="s">
        <v>2737</v>
      </c>
      <c r="B1594" s="57" t="s">
        <v>2738</v>
      </c>
      <c r="C1594" s="57" t="s">
        <v>3276</v>
      </c>
      <c r="D1594" s="57"/>
    </row>
    <row r="1595" spans="1:4">
      <c r="A1595" s="57" t="s">
        <v>2739</v>
      </c>
      <c r="B1595" s="57" t="s">
        <v>2740</v>
      </c>
      <c r="C1595" s="57" t="s">
        <v>3276</v>
      </c>
      <c r="D1595" s="57"/>
    </row>
    <row r="1596" spans="1:4">
      <c r="A1596" s="57" t="s">
        <v>2741</v>
      </c>
      <c r="B1596" s="57" t="s">
        <v>2742</v>
      </c>
      <c r="C1596" s="57" t="s">
        <v>3276</v>
      </c>
      <c r="D1596" s="57"/>
    </row>
    <row r="1597" spans="1:4">
      <c r="A1597" s="57" t="s">
        <v>2743</v>
      </c>
      <c r="B1597" s="57" t="s">
        <v>2744</v>
      </c>
      <c r="C1597" s="57" t="s">
        <v>3276</v>
      </c>
      <c r="D1597" s="57"/>
    </row>
    <row r="1598" spans="1:4">
      <c r="A1598" s="57" t="s">
        <v>3487</v>
      </c>
      <c r="B1598" s="57" t="s">
        <v>2745</v>
      </c>
      <c r="C1598" s="57" t="s">
        <v>3276</v>
      </c>
      <c r="D1598" s="57"/>
    </row>
    <row r="1599" spans="1:4">
      <c r="A1599" s="57" t="s">
        <v>2746</v>
      </c>
      <c r="B1599" s="57" t="s">
        <v>2747</v>
      </c>
      <c r="C1599" s="57" t="s">
        <v>3276</v>
      </c>
      <c r="D1599" s="57"/>
    </row>
    <row r="1600" spans="1:4">
      <c r="A1600" s="57" t="s">
        <v>2748</v>
      </c>
      <c r="B1600" s="57" t="s">
        <v>2749</v>
      </c>
      <c r="C1600" s="57" t="s">
        <v>3276</v>
      </c>
      <c r="D1600" s="57"/>
    </row>
    <row r="1601" spans="1:4">
      <c r="A1601" s="57" t="s">
        <v>2925</v>
      </c>
      <c r="B1601" s="57" t="s">
        <v>2926</v>
      </c>
      <c r="C1601" s="57" t="s">
        <v>3276</v>
      </c>
      <c r="D1601" s="57"/>
    </row>
    <row r="1602" spans="1:4">
      <c r="A1602" s="57" t="s">
        <v>2929</v>
      </c>
      <c r="B1602" s="57" t="s">
        <v>2930</v>
      </c>
      <c r="C1602" s="57" t="s">
        <v>3276</v>
      </c>
      <c r="D1602" s="57"/>
    </row>
    <row r="1603" spans="1:4">
      <c r="A1603" s="57" t="s">
        <v>2927</v>
      </c>
      <c r="B1603" s="57" t="s">
        <v>2928</v>
      </c>
      <c r="C1603" s="57" t="s">
        <v>3276</v>
      </c>
      <c r="D1603" s="57"/>
    </row>
    <row r="1604" spans="1:4">
      <c r="A1604" s="57" t="s">
        <v>2931</v>
      </c>
      <c r="B1604" s="57" t="s">
        <v>2932</v>
      </c>
      <c r="C1604" s="57" t="s">
        <v>3276</v>
      </c>
      <c r="D1604" s="57"/>
    </row>
    <row r="1605" spans="1:4">
      <c r="A1605" s="57" t="s">
        <v>2936</v>
      </c>
      <c r="B1605" s="57" t="s">
        <v>2937</v>
      </c>
      <c r="C1605" s="57" t="s">
        <v>3276</v>
      </c>
      <c r="D1605" s="57"/>
    </row>
    <row r="1606" spans="1:4">
      <c r="A1606" s="57" t="s">
        <v>2942</v>
      </c>
      <c r="B1606" s="57" t="s">
        <v>3488</v>
      </c>
      <c r="C1606" s="57" t="s">
        <v>3276</v>
      </c>
      <c r="D1606" s="57"/>
    </row>
    <row r="1607" spans="1:4">
      <c r="A1607" s="57" t="s">
        <v>2945</v>
      </c>
      <c r="B1607" s="57" t="s">
        <v>2946</v>
      </c>
      <c r="C1607" s="57" t="s">
        <v>3276</v>
      </c>
      <c r="D1607" s="57"/>
    </row>
    <row r="1608" spans="1:4">
      <c r="A1608" s="57" t="s">
        <v>2940</v>
      </c>
      <c r="B1608" s="57" t="s">
        <v>2941</v>
      </c>
      <c r="C1608" s="57" t="s">
        <v>3276</v>
      </c>
      <c r="D1608" s="57"/>
    </row>
    <row r="1609" spans="1:4">
      <c r="A1609" s="57" t="s">
        <v>3489</v>
      </c>
      <c r="B1609" s="57" t="s">
        <v>3490</v>
      </c>
      <c r="C1609" s="57" t="s">
        <v>3276</v>
      </c>
      <c r="D1609" s="57"/>
    </row>
    <row r="1610" spans="1:4">
      <c r="A1610" s="57" t="s">
        <v>3491</v>
      </c>
      <c r="B1610" s="57" t="s">
        <v>3492</v>
      </c>
      <c r="C1610" s="57" t="s">
        <v>3276</v>
      </c>
      <c r="D1610" s="57"/>
    </row>
    <row r="1611" spans="1:4">
      <c r="A1611" s="57" t="s">
        <v>2950</v>
      </c>
      <c r="B1611" s="57" t="s">
        <v>2951</v>
      </c>
      <c r="C1611" s="57" t="s">
        <v>3276</v>
      </c>
      <c r="D1611" s="57"/>
    </row>
    <row r="1612" spans="1:4">
      <c r="A1612" s="57" t="s">
        <v>3493</v>
      </c>
      <c r="B1612" s="57" t="s">
        <v>3494</v>
      </c>
      <c r="C1612" s="57" t="s">
        <v>3276</v>
      </c>
      <c r="D1612" s="57"/>
    </row>
    <row r="1613" spans="1:4">
      <c r="A1613" s="57" t="s">
        <v>2750</v>
      </c>
      <c r="B1613" s="57" t="s">
        <v>2751</v>
      </c>
      <c r="C1613" s="57" t="s">
        <v>3276</v>
      </c>
      <c r="D1613" s="57"/>
    </row>
    <row r="1614" spans="1:4">
      <c r="A1614" s="57" t="s">
        <v>2752</v>
      </c>
      <c r="B1614" s="57" t="s">
        <v>2753</v>
      </c>
      <c r="C1614" s="57" t="s">
        <v>3276</v>
      </c>
      <c r="D1614" s="57"/>
    </row>
    <row r="1615" spans="1:4">
      <c r="A1615" s="57" t="s">
        <v>2754</v>
      </c>
      <c r="B1615" s="57" t="s">
        <v>2755</v>
      </c>
      <c r="C1615" s="57" t="s">
        <v>3276</v>
      </c>
      <c r="D1615" s="57"/>
    </row>
    <row r="1616" spans="1:4">
      <c r="A1616" s="57" t="s">
        <v>2756</v>
      </c>
      <c r="B1616" s="57" t="s">
        <v>2757</v>
      </c>
      <c r="C1616" s="57" t="s">
        <v>3276</v>
      </c>
      <c r="D1616" s="57"/>
    </row>
    <row r="1617" spans="1:4">
      <c r="A1617" s="57" t="s">
        <v>2758</v>
      </c>
      <c r="B1617" s="57" t="s">
        <v>2759</v>
      </c>
      <c r="C1617" s="57" t="s">
        <v>3276</v>
      </c>
      <c r="D1617" s="57"/>
    </row>
    <row r="1618" spans="1:4">
      <c r="A1618" s="57" t="s">
        <v>2760</v>
      </c>
      <c r="B1618" s="57" t="s">
        <v>2761</v>
      </c>
      <c r="C1618" s="57" t="s">
        <v>3276</v>
      </c>
      <c r="D1618" s="57"/>
    </row>
    <row r="1619" spans="1:4">
      <c r="A1619" s="57" t="s">
        <v>2762</v>
      </c>
      <c r="B1619" s="57" t="s">
        <v>2763</v>
      </c>
      <c r="C1619" s="57" t="s">
        <v>3276</v>
      </c>
      <c r="D1619" s="57"/>
    </row>
    <row r="1620" spans="1:4">
      <c r="A1620" s="57" t="s">
        <v>2764</v>
      </c>
      <c r="B1620" s="57" t="s">
        <v>2765</v>
      </c>
      <c r="C1620" s="57" t="s">
        <v>3276</v>
      </c>
      <c r="D1620" s="57"/>
    </row>
    <row r="1621" spans="1:4">
      <c r="A1621" s="57" t="s">
        <v>2766</v>
      </c>
      <c r="B1621" s="57" t="s">
        <v>2767</v>
      </c>
      <c r="C1621" s="57" t="s">
        <v>3276</v>
      </c>
      <c r="D1621" s="57"/>
    </row>
    <row r="1622" spans="1:4">
      <c r="A1622" s="57" t="s">
        <v>2768</v>
      </c>
      <c r="B1622" s="57" t="s">
        <v>2769</v>
      </c>
      <c r="C1622" s="57" t="s">
        <v>3276</v>
      </c>
      <c r="D1622" s="57"/>
    </row>
    <row r="1623" spans="1:4">
      <c r="A1623" s="57" t="s">
        <v>2770</v>
      </c>
      <c r="B1623" s="57" t="s">
        <v>2771</v>
      </c>
      <c r="C1623" s="57" t="s">
        <v>3276</v>
      </c>
      <c r="D1623" s="57"/>
    </row>
    <row r="1624" spans="1:4">
      <c r="A1624" s="57" t="s">
        <v>2772</v>
      </c>
      <c r="B1624" s="57" t="s">
        <v>2773</v>
      </c>
      <c r="C1624" s="57" t="s">
        <v>3276</v>
      </c>
      <c r="D1624" s="57"/>
    </row>
    <row r="1625" spans="1:4">
      <c r="A1625" s="57" t="s">
        <v>2774</v>
      </c>
      <c r="B1625" s="57" t="s">
        <v>2775</v>
      </c>
      <c r="C1625" s="57" t="s">
        <v>3276</v>
      </c>
      <c r="D1625" s="57"/>
    </row>
    <row r="1626" spans="1:4">
      <c r="A1626" s="57" t="s">
        <v>3495</v>
      </c>
      <c r="B1626" s="57" t="s">
        <v>1381</v>
      </c>
      <c r="C1626" s="57" t="s">
        <v>3276</v>
      </c>
      <c r="D1626" s="57"/>
    </row>
    <row r="1627" spans="1:4">
      <c r="A1627" s="57" t="s">
        <v>2776</v>
      </c>
      <c r="B1627" s="57" t="s">
        <v>2777</v>
      </c>
      <c r="C1627" s="57" t="s">
        <v>3276</v>
      </c>
      <c r="D1627" s="57"/>
    </row>
    <row r="1628" spans="1:4">
      <c r="A1628" s="57" t="s">
        <v>2778</v>
      </c>
      <c r="B1628" s="57" t="s">
        <v>2779</v>
      </c>
      <c r="C1628" s="57" t="s">
        <v>3276</v>
      </c>
      <c r="D1628" s="57"/>
    </row>
    <row r="1629" spans="1:4">
      <c r="A1629" s="57" t="s">
        <v>2780</v>
      </c>
      <c r="B1629" s="57" t="s">
        <v>2781</v>
      </c>
      <c r="C1629" s="57" t="s">
        <v>3276</v>
      </c>
      <c r="D1629" s="57"/>
    </row>
    <row r="1630" spans="1:4">
      <c r="A1630" s="57" t="s">
        <v>2782</v>
      </c>
      <c r="B1630" s="57" t="s">
        <v>2783</v>
      </c>
      <c r="C1630" s="57" t="s">
        <v>3276</v>
      </c>
      <c r="D1630" s="57"/>
    </row>
    <row r="1631" spans="1:4">
      <c r="A1631" s="57" t="s">
        <v>2784</v>
      </c>
      <c r="B1631" s="57" t="s">
        <v>2785</v>
      </c>
      <c r="C1631" s="57" t="s">
        <v>3276</v>
      </c>
      <c r="D1631" s="57"/>
    </row>
    <row r="1632" spans="1:4">
      <c r="A1632" s="57" t="s">
        <v>2786</v>
      </c>
      <c r="B1632" s="57" t="s">
        <v>2787</v>
      </c>
      <c r="C1632" s="57" t="s">
        <v>3276</v>
      </c>
      <c r="D1632" s="57"/>
    </row>
    <row r="1633" spans="1:4">
      <c r="A1633" s="57" t="s">
        <v>2788</v>
      </c>
      <c r="B1633" s="57" t="s">
        <v>2789</v>
      </c>
      <c r="C1633" s="57" t="s">
        <v>3276</v>
      </c>
      <c r="D1633" s="57"/>
    </row>
    <row r="1634" spans="1:4">
      <c r="A1634" s="57" t="s">
        <v>2790</v>
      </c>
      <c r="B1634" s="57" t="s">
        <v>2791</v>
      </c>
      <c r="C1634" s="57" t="s">
        <v>3276</v>
      </c>
      <c r="D1634" s="57"/>
    </row>
    <row r="1635" spans="1:4">
      <c r="A1635" s="57" t="s">
        <v>2792</v>
      </c>
      <c r="B1635" s="57" t="s">
        <v>2793</v>
      </c>
      <c r="C1635" s="57" t="s">
        <v>3276</v>
      </c>
      <c r="D1635" s="57"/>
    </row>
    <row r="1636" spans="1:4">
      <c r="A1636" s="57" t="s">
        <v>2794</v>
      </c>
      <c r="B1636" s="57" t="s">
        <v>2795</v>
      </c>
      <c r="C1636" s="57" t="s">
        <v>3276</v>
      </c>
      <c r="D1636" s="57"/>
    </row>
    <row r="1637" spans="1:4">
      <c r="A1637" s="57" t="s">
        <v>2796</v>
      </c>
      <c r="B1637" s="57" t="s">
        <v>2797</v>
      </c>
      <c r="C1637" s="57" t="s">
        <v>3276</v>
      </c>
      <c r="D1637" s="57"/>
    </row>
    <row r="1638" spans="1:4">
      <c r="A1638" s="57" t="s">
        <v>2798</v>
      </c>
      <c r="B1638" s="57" t="s">
        <v>2799</v>
      </c>
      <c r="C1638" s="57" t="s">
        <v>3276</v>
      </c>
      <c r="D1638" s="57"/>
    </row>
    <row r="1639" spans="1:4">
      <c r="A1639" s="57" t="s">
        <v>2800</v>
      </c>
      <c r="B1639" s="57" t="s">
        <v>2801</v>
      </c>
      <c r="C1639" s="57" t="s">
        <v>3276</v>
      </c>
      <c r="D1639" s="57"/>
    </row>
    <row r="1640" spans="1:4">
      <c r="A1640" s="57" t="s">
        <v>2802</v>
      </c>
      <c r="B1640" s="57" t="s">
        <v>2803</v>
      </c>
      <c r="C1640" s="57" t="s">
        <v>3276</v>
      </c>
      <c r="D1640" s="57"/>
    </row>
    <row r="1641" spans="1:4">
      <c r="A1641" s="57" t="s">
        <v>2804</v>
      </c>
      <c r="B1641" s="57" t="s">
        <v>2805</v>
      </c>
      <c r="C1641" s="57" t="s">
        <v>3276</v>
      </c>
      <c r="D1641" s="57"/>
    </row>
    <row r="1642" spans="1:4">
      <c r="A1642" s="57" t="s">
        <v>2806</v>
      </c>
      <c r="B1642" s="57" t="s">
        <v>2807</v>
      </c>
      <c r="C1642" s="57" t="s">
        <v>3276</v>
      </c>
      <c r="D1642" s="57"/>
    </row>
    <row r="1643" spans="1:4">
      <c r="A1643" s="57" t="s">
        <v>2808</v>
      </c>
      <c r="B1643" s="57" t="s">
        <v>2809</v>
      </c>
      <c r="C1643" s="57" t="s">
        <v>3276</v>
      </c>
      <c r="D1643" s="57"/>
    </row>
    <row r="1644" spans="1:4">
      <c r="A1644" s="57" t="s">
        <v>2810</v>
      </c>
      <c r="B1644" s="57" t="s">
        <v>2811</v>
      </c>
      <c r="C1644" s="57" t="s">
        <v>3276</v>
      </c>
      <c r="D1644" s="57"/>
    </row>
    <row r="1645" spans="1:4">
      <c r="A1645" s="57" t="s">
        <v>2812</v>
      </c>
      <c r="B1645" s="57" t="s">
        <v>2813</v>
      </c>
      <c r="C1645" s="57" t="s">
        <v>3276</v>
      </c>
      <c r="D1645" s="57"/>
    </row>
    <row r="1646" spans="1:4">
      <c r="A1646" s="57" t="s">
        <v>2814</v>
      </c>
      <c r="B1646" s="57" t="s">
        <v>2815</v>
      </c>
      <c r="C1646" s="57" t="s">
        <v>3276</v>
      </c>
      <c r="D1646" s="57"/>
    </row>
    <row r="1647" spans="1:4">
      <c r="A1647" s="57" t="s">
        <v>2816</v>
      </c>
      <c r="B1647" s="57" t="s">
        <v>2817</v>
      </c>
      <c r="C1647" s="57" t="s">
        <v>3276</v>
      </c>
      <c r="D1647" s="57"/>
    </row>
    <row r="1648" spans="1:4">
      <c r="A1648" s="57" t="s">
        <v>2818</v>
      </c>
      <c r="B1648" s="57" t="s">
        <v>2819</v>
      </c>
      <c r="C1648" s="57" t="s">
        <v>3276</v>
      </c>
      <c r="D1648" s="57"/>
    </row>
    <row r="1649" spans="1:4">
      <c r="A1649" s="57" t="s">
        <v>2820</v>
      </c>
      <c r="B1649" s="57" t="s">
        <v>2821</v>
      </c>
      <c r="C1649" s="57" t="s">
        <v>3276</v>
      </c>
      <c r="D1649" s="57"/>
    </row>
    <row r="1650" spans="1:4">
      <c r="A1650" s="57" t="s">
        <v>2822</v>
      </c>
      <c r="B1650" s="57" t="s">
        <v>2823</v>
      </c>
      <c r="C1650" s="57" t="s">
        <v>3276</v>
      </c>
      <c r="D1650" s="57"/>
    </row>
    <row r="1651" spans="1:4">
      <c r="A1651" s="57" t="s">
        <v>2824</v>
      </c>
      <c r="B1651" s="57" t="s">
        <v>2825</v>
      </c>
      <c r="C1651" s="57" t="s">
        <v>3276</v>
      </c>
      <c r="D1651" s="57"/>
    </row>
    <row r="1652" spans="1:4">
      <c r="A1652" s="57" t="s">
        <v>2826</v>
      </c>
      <c r="B1652" s="57" t="s">
        <v>2827</v>
      </c>
      <c r="C1652" s="57" t="s">
        <v>3276</v>
      </c>
      <c r="D1652" s="57"/>
    </row>
    <row r="1653" spans="1:4">
      <c r="A1653" s="57" t="s">
        <v>2828</v>
      </c>
      <c r="B1653" s="57" t="s">
        <v>2829</v>
      </c>
      <c r="C1653" s="57" t="s">
        <v>3276</v>
      </c>
      <c r="D1653" s="57"/>
    </row>
    <row r="1654" spans="1:4">
      <c r="A1654" s="57" t="s">
        <v>2830</v>
      </c>
      <c r="B1654" s="57" t="s">
        <v>2831</v>
      </c>
      <c r="C1654" s="57" t="s">
        <v>3276</v>
      </c>
      <c r="D1654" s="57"/>
    </row>
    <row r="1655" spans="1:4">
      <c r="A1655" s="57" t="s">
        <v>2832</v>
      </c>
      <c r="B1655" s="57" t="s">
        <v>2833</v>
      </c>
      <c r="C1655" s="57" t="s">
        <v>3276</v>
      </c>
      <c r="D1655" s="57"/>
    </row>
    <row r="1656" spans="1:4">
      <c r="A1656" s="57" t="s">
        <v>2834</v>
      </c>
      <c r="B1656" s="57" t="s">
        <v>2835</v>
      </c>
      <c r="C1656" s="57" t="s">
        <v>3276</v>
      </c>
      <c r="D1656" s="57"/>
    </row>
    <row r="1657" spans="1:4">
      <c r="A1657" s="57" t="s">
        <v>2836</v>
      </c>
      <c r="B1657" s="57" t="s">
        <v>2837</v>
      </c>
      <c r="C1657" s="57" t="s">
        <v>3276</v>
      </c>
      <c r="D1657" s="57"/>
    </row>
    <row r="1658" spans="1:4">
      <c r="A1658" s="57" t="s">
        <v>2838</v>
      </c>
      <c r="B1658" s="57" t="s">
        <v>2839</v>
      </c>
      <c r="C1658" s="57" t="s">
        <v>3276</v>
      </c>
      <c r="D1658" s="57"/>
    </row>
    <row r="1659" spans="1:4">
      <c r="A1659" s="57" t="s">
        <v>2840</v>
      </c>
      <c r="B1659" s="57" t="s">
        <v>2841</v>
      </c>
      <c r="C1659" s="57" t="s">
        <v>3276</v>
      </c>
      <c r="D1659" s="57"/>
    </row>
    <row r="1660" spans="1:4">
      <c r="A1660" s="57" t="s">
        <v>2842</v>
      </c>
      <c r="B1660" s="57" t="s">
        <v>2843</v>
      </c>
      <c r="C1660" s="57" t="s">
        <v>3276</v>
      </c>
      <c r="D1660" s="57"/>
    </row>
    <row r="1661" spans="1:4">
      <c r="A1661" s="57" t="s">
        <v>2844</v>
      </c>
      <c r="B1661" s="57" t="s">
        <v>2845</v>
      </c>
      <c r="C1661" s="57" t="s">
        <v>3276</v>
      </c>
      <c r="D1661" s="57"/>
    </row>
    <row r="1662" spans="1:4">
      <c r="A1662" s="57" t="s">
        <v>2846</v>
      </c>
      <c r="B1662" s="57" t="s">
        <v>2847</v>
      </c>
      <c r="C1662" s="57" t="s">
        <v>3276</v>
      </c>
      <c r="D1662" s="57"/>
    </row>
    <row r="1663" spans="1:4">
      <c r="A1663" s="57" t="s">
        <v>2848</v>
      </c>
      <c r="B1663" s="57" t="s">
        <v>2849</v>
      </c>
      <c r="C1663" s="57" t="s">
        <v>3276</v>
      </c>
      <c r="D1663" s="57"/>
    </row>
    <row r="1664" spans="1:4">
      <c r="A1664" s="57" t="s">
        <v>2850</v>
      </c>
      <c r="B1664" s="57" t="s">
        <v>2851</v>
      </c>
      <c r="C1664" s="57" t="s">
        <v>3276</v>
      </c>
      <c r="D1664" s="57"/>
    </row>
    <row r="1665" spans="1:4">
      <c r="A1665" s="57" t="s">
        <v>2852</v>
      </c>
      <c r="B1665" s="57" t="s">
        <v>2853</v>
      </c>
      <c r="C1665" s="57" t="s">
        <v>3276</v>
      </c>
      <c r="D1665" s="57"/>
    </row>
    <row r="1666" spans="1:4">
      <c r="A1666" s="57" t="s">
        <v>2854</v>
      </c>
      <c r="B1666" s="57" t="s">
        <v>2855</v>
      </c>
      <c r="C1666" s="57" t="s">
        <v>3278</v>
      </c>
      <c r="D1666" s="58">
        <v>45682</v>
      </c>
    </row>
    <row r="1667" spans="1:4">
      <c r="A1667" s="57" t="s">
        <v>2856</v>
      </c>
      <c r="B1667" s="57" t="s">
        <v>2857</v>
      </c>
      <c r="C1667" s="57" t="s">
        <v>3276</v>
      </c>
      <c r="D1667" s="57"/>
    </row>
    <row r="1668" spans="1:4">
      <c r="A1668" s="57" t="s">
        <v>2858</v>
      </c>
      <c r="B1668" s="57" t="s">
        <v>2859</v>
      </c>
      <c r="C1668" s="57" t="s">
        <v>3276</v>
      </c>
      <c r="D1668" s="57"/>
    </row>
    <row r="1669" spans="1:4">
      <c r="A1669" s="57" t="s">
        <v>2860</v>
      </c>
      <c r="B1669" s="57" t="s">
        <v>2861</v>
      </c>
      <c r="C1669" s="57" t="s">
        <v>3276</v>
      </c>
      <c r="D1669" s="57"/>
    </row>
    <row r="1670" spans="1:4">
      <c r="A1670" s="57" t="s">
        <v>2862</v>
      </c>
      <c r="B1670" s="57" t="s">
        <v>2863</v>
      </c>
      <c r="C1670" s="57" t="s">
        <v>3276</v>
      </c>
      <c r="D1670" s="57"/>
    </row>
    <row r="1671" spans="1:4">
      <c r="A1671" s="57" t="s">
        <v>2864</v>
      </c>
      <c r="B1671" s="57" t="s">
        <v>2865</v>
      </c>
      <c r="C1671" s="57" t="s">
        <v>3276</v>
      </c>
      <c r="D1671" s="57"/>
    </row>
    <row r="1672" spans="1:4">
      <c r="A1672" s="57" t="s">
        <v>2866</v>
      </c>
      <c r="B1672" s="57" t="s">
        <v>2867</v>
      </c>
      <c r="C1672" s="57" t="s">
        <v>3276</v>
      </c>
      <c r="D1672" s="57"/>
    </row>
    <row r="1673" spans="1:4">
      <c r="A1673" s="57" t="s">
        <v>2868</v>
      </c>
      <c r="B1673" s="57" t="s">
        <v>2869</v>
      </c>
      <c r="C1673" s="57" t="s">
        <v>3276</v>
      </c>
      <c r="D1673" s="57"/>
    </row>
    <row r="1674" spans="1:4">
      <c r="A1674" s="57" t="s">
        <v>2870</v>
      </c>
      <c r="B1674" s="57" t="s">
        <v>2871</v>
      </c>
      <c r="C1674" s="57" t="s">
        <v>3276</v>
      </c>
      <c r="D1674" s="57"/>
    </row>
    <row r="1675" spans="1:4">
      <c r="A1675" s="57" t="s">
        <v>2872</v>
      </c>
      <c r="B1675" s="57" t="s">
        <v>2873</v>
      </c>
      <c r="C1675" s="57" t="s">
        <v>3276</v>
      </c>
      <c r="D1675" s="57"/>
    </row>
    <row r="1676" spans="1:4">
      <c r="A1676" s="57" t="s">
        <v>2874</v>
      </c>
      <c r="B1676" s="57" t="s">
        <v>2875</v>
      </c>
      <c r="C1676" s="57" t="s">
        <v>3276</v>
      </c>
      <c r="D1676" s="57"/>
    </row>
    <row r="1677" spans="1:4">
      <c r="A1677" s="57" t="s">
        <v>2876</v>
      </c>
      <c r="B1677" s="57" t="s">
        <v>2877</v>
      </c>
      <c r="C1677" s="57" t="s">
        <v>3276</v>
      </c>
      <c r="D1677" s="57"/>
    </row>
    <row r="1678" spans="1:4">
      <c r="A1678" s="57" t="s">
        <v>2878</v>
      </c>
      <c r="B1678" s="57" t="s">
        <v>2879</v>
      </c>
      <c r="C1678" s="57" t="s">
        <v>3276</v>
      </c>
      <c r="D1678" s="57"/>
    </row>
    <row r="1679" spans="1:4">
      <c r="A1679" s="57" t="s">
        <v>2880</v>
      </c>
      <c r="B1679" s="57" t="s">
        <v>2881</v>
      </c>
      <c r="C1679" s="57" t="s">
        <v>3276</v>
      </c>
      <c r="D1679" s="57"/>
    </row>
    <row r="1680" spans="1:4">
      <c r="A1680" s="57" t="s">
        <v>2882</v>
      </c>
      <c r="B1680" s="57" t="s">
        <v>2883</v>
      </c>
      <c r="C1680" s="57" t="s">
        <v>3276</v>
      </c>
      <c r="D1680" s="57"/>
    </row>
    <row r="1681" spans="1:4">
      <c r="A1681" s="57" t="s">
        <v>2884</v>
      </c>
      <c r="B1681" s="57" t="s">
        <v>3496</v>
      </c>
      <c r="C1681" s="57" t="s">
        <v>3276</v>
      </c>
      <c r="D1681" s="57"/>
    </row>
    <row r="1682" spans="1:4">
      <c r="A1682" s="57" t="s">
        <v>2885</v>
      </c>
      <c r="B1682" s="57" t="s">
        <v>2886</v>
      </c>
      <c r="C1682" s="57" t="s">
        <v>3276</v>
      </c>
      <c r="D1682" s="57"/>
    </row>
    <row r="1683" spans="1:4">
      <c r="A1683" s="57" t="s">
        <v>2887</v>
      </c>
      <c r="B1683" s="57" t="s">
        <v>2888</v>
      </c>
      <c r="C1683" s="57" t="s">
        <v>3276</v>
      </c>
      <c r="D1683" s="57"/>
    </row>
    <row r="1684" spans="1:4">
      <c r="A1684" s="57" t="s">
        <v>2889</v>
      </c>
      <c r="B1684" s="57" t="s">
        <v>2890</v>
      </c>
      <c r="C1684" s="57" t="s">
        <v>3276</v>
      </c>
      <c r="D1684" s="57"/>
    </row>
    <row r="1685" spans="1:4">
      <c r="A1685" s="57" t="s">
        <v>2891</v>
      </c>
      <c r="B1685" s="57" t="s">
        <v>2892</v>
      </c>
      <c r="C1685" s="57" t="s">
        <v>3276</v>
      </c>
      <c r="D1685" s="57"/>
    </row>
    <row r="1686" spans="1:4">
      <c r="A1686" s="57" t="s">
        <v>2893</v>
      </c>
      <c r="B1686" s="57" t="s">
        <v>2894</v>
      </c>
      <c r="C1686" s="57" t="s">
        <v>3276</v>
      </c>
      <c r="D1686" s="57"/>
    </row>
    <row r="1687" spans="1:4">
      <c r="A1687" s="57" t="s">
        <v>2895</v>
      </c>
      <c r="B1687" s="57" t="s">
        <v>2896</v>
      </c>
      <c r="C1687" s="57" t="s">
        <v>3276</v>
      </c>
      <c r="D1687" s="57"/>
    </row>
    <row r="1688" spans="1:4">
      <c r="A1688" s="57" t="s">
        <v>2897</v>
      </c>
      <c r="B1688" s="57" t="s">
        <v>2898</v>
      </c>
      <c r="C1688" s="57" t="s">
        <v>3276</v>
      </c>
      <c r="D1688" s="57"/>
    </row>
    <row r="1689" spans="1:4">
      <c r="A1689" s="57" t="s">
        <v>2899</v>
      </c>
      <c r="B1689" s="57" t="s">
        <v>2900</v>
      </c>
      <c r="C1689" s="57" t="s">
        <v>3276</v>
      </c>
      <c r="D1689" s="57"/>
    </row>
    <row r="1690" spans="1:4">
      <c r="A1690" s="57" t="s">
        <v>2901</v>
      </c>
      <c r="B1690" s="57" t="s">
        <v>2902</v>
      </c>
      <c r="C1690" s="57" t="s">
        <v>3276</v>
      </c>
      <c r="D1690" s="57"/>
    </row>
    <row r="1691" spans="1:4">
      <c r="A1691" s="57" t="s">
        <v>2903</v>
      </c>
      <c r="B1691" s="57" t="s">
        <v>2904</v>
      </c>
      <c r="C1691" s="57" t="s">
        <v>3276</v>
      </c>
      <c r="D1691" s="57"/>
    </row>
    <row r="1692" spans="1:4">
      <c r="A1692" s="57" t="s">
        <v>2905</v>
      </c>
      <c r="B1692" s="57" t="s">
        <v>2906</v>
      </c>
      <c r="C1692" s="57" t="s">
        <v>3276</v>
      </c>
      <c r="D1692" s="57"/>
    </row>
    <row r="1693" spans="1:4">
      <c r="A1693" s="57" t="s">
        <v>2907</v>
      </c>
      <c r="B1693" s="57" t="s">
        <v>2908</v>
      </c>
      <c r="C1693" s="57" t="s">
        <v>3276</v>
      </c>
      <c r="D1693" s="57"/>
    </row>
    <row r="1694" spans="1:4">
      <c r="A1694" s="57" t="s">
        <v>2909</v>
      </c>
      <c r="B1694" s="57" t="s">
        <v>2910</v>
      </c>
      <c r="C1694" s="57" t="s">
        <v>3276</v>
      </c>
      <c r="D1694" s="57"/>
    </row>
    <row r="1695" spans="1:4">
      <c r="A1695" s="57" t="s">
        <v>2911</v>
      </c>
      <c r="B1695" s="57" t="s">
        <v>2912</v>
      </c>
      <c r="C1695" s="57" t="s">
        <v>3276</v>
      </c>
      <c r="D1695" s="57"/>
    </row>
    <row r="1696" spans="1:4">
      <c r="A1696" s="57" t="s">
        <v>2913</v>
      </c>
      <c r="B1696" s="57" t="s">
        <v>2914</v>
      </c>
      <c r="C1696" s="57" t="s">
        <v>3276</v>
      </c>
      <c r="D1696" s="57"/>
    </row>
    <row r="1697" spans="1:4">
      <c r="A1697" s="57" t="s">
        <v>2915</v>
      </c>
      <c r="B1697" s="57" t="s">
        <v>2916</v>
      </c>
      <c r="C1697" s="57" t="s">
        <v>3276</v>
      </c>
      <c r="D1697" s="57"/>
    </row>
    <row r="1698" spans="1:4">
      <c r="A1698" s="57" t="s">
        <v>2917</v>
      </c>
      <c r="B1698" s="57" t="s">
        <v>2918</v>
      </c>
      <c r="C1698" s="57" t="s">
        <v>3276</v>
      </c>
      <c r="D1698" s="57"/>
    </row>
    <row r="1699" spans="1:4">
      <c r="A1699" s="57" t="s">
        <v>2919</v>
      </c>
      <c r="B1699" s="57" t="s">
        <v>2920</v>
      </c>
      <c r="C1699" s="57" t="s">
        <v>3276</v>
      </c>
      <c r="D1699" s="57"/>
    </row>
    <row r="1700" spans="1:4">
      <c r="A1700" s="57" t="s">
        <v>2921</v>
      </c>
      <c r="B1700" s="57" t="s">
        <v>2922</v>
      </c>
      <c r="C1700" s="57" t="s">
        <v>3276</v>
      </c>
      <c r="D1700" s="57"/>
    </row>
    <row r="1701" spans="1:4">
      <c r="A1701" s="57" t="s">
        <v>2923</v>
      </c>
      <c r="B1701" s="57" t="s">
        <v>2924</v>
      </c>
      <c r="C1701" s="57" t="s">
        <v>3276</v>
      </c>
      <c r="D1701" s="57"/>
    </row>
    <row r="1702" spans="1:4">
      <c r="A1702" s="57">
        <v>4272</v>
      </c>
      <c r="B1702" s="57" t="s">
        <v>3497</v>
      </c>
      <c r="C1702" s="57" t="s">
        <v>3276</v>
      </c>
      <c r="D1702" s="57"/>
    </row>
    <row r="1703" spans="1:4">
      <c r="A1703" s="57">
        <v>3697</v>
      </c>
      <c r="B1703" s="57" t="s">
        <v>3498</v>
      </c>
      <c r="C1703" s="57" t="s">
        <v>3276</v>
      </c>
      <c r="D1703" s="57"/>
    </row>
    <row r="1704" spans="1:4">
      <c r="A1704" s="57">
        <v>1935</v>
      </c>
      <c r="B1704" s="57" t="s">
        <v>3499</v>
      </c>
      <c r="C1704" s="57" t="s">
        <v>3276</v>
      </c>
      <c r="D1704" s="57"/>
    </row>
  </sheetData>
  <pageMargins left="0.7" right="0.7" top="0.75" bottom="0.75" header="0.3" footer="0.3"/>
  <tableParts count="15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7"/>
  <sheetViews>
    <sheetView workbookViewId="0">
      <selection activeCell="B26" sqref="B26:B27"/>
    </sheetView>
  </sheetViews>
  <sheetFormatPr baseColWidth="10" defaultColWidth="11.42578125" defaultRowHeight="15"/>
  <cols>
    <col min="1" max="1" width="30.85546875" customWidth="1"/>
    <col min="2" max="2" width="24.85546875" customWidth="1"/>
  </cols>
  <sheetData>
    <row r="1" spans="1:2">
      <c r="A1" s="21" t="s">
        <v>2966</v>
      </c>
      <c r="B1" s="21" t="s">
        <v>24</v>
      </c>
    </row>
    <row r="2" spans="1:2">
      <c r="A2" t="s">
        <v>234</v>
      </c>
      <c r="B2" t="s">
        <v>65</v>
      </c>
    </row>
    <row r="3" spans="1:2">
      <c r="A3" t="s">
        <v>234</v>
      </c>
      <c r="B3" t="s">
        <v>2967</v>
      </c>
    </row>
    <row r="4" spans="1:2">
      <c r="A4" t="s">
        <v>214</v>
      </c>
      <c r="B4" t="s">
        <v>95</v>
      </c>
    </row>
    <row r="5" spans="1:2">
      <c r="A5" t="s">
        <v>214</v>
      </c>
      <c r="B5" t="s">
        <v>520</v>
      </c>
    </row>
    <row r="6" spans="1:2">
      <c r="A6" t="s">
        <v>214</v>
      </c>
      <c r="B6" t="s">
        <v>668</v>
      </c>
    </row>
    <row r="7" spans="1:2">
      <c r="A7" t="s">
        <v>214</v>
      </c>
      <c r="B7" t="s">
        <v>2968</v>
      </c>
    </row>
    <row r="8" spans="1:2">
      <c r="A8" t="s">
        <v>214</v>
      </c>
      <c r="B8" t="s">
        <v>2969</v>
      </c>
    </row>
    <row r="9" spans="1:2">
      <c r="A9" t="s">
        <v>214</v>
      </c>
      <c r="B9" t="s">
        <v>1375</v>
      </c>
    </row>
    <row r="10" spans="1:2">
      <c r="A10" t="s">
        <v>214</v>
      </c>
      <c r="B10" t="s">
        <v>2970</v>
      </c>
    </row>
    <row r="11" spans="1:2">
      <c r="A11" t="s">
        <v>284</v>
      </c>
      <c r="B11" t="s">
        <v>2971</v>
      </c>
    </row>
    <row r="12" spans="1:2">
      <c r="A12" t="s">
        <v>284</v>
      </c>
      <c r="B12" t="s">
        <v>2972</v>
      </c>
    </row>
    <row r="13" spans="1:2">
      <c r="A13" t="s">
        <v>7</v>
      </c>
      <c r="B13" t="s">
        <v>9</v>
      </c>
    </row>
    <row r="14" spans="1:2">
      <c r="A14" t="s">
        <v>7</v>
      </c>
      <c r="B14" t="s">
        <v>2973</v>
      </c>
    </row>
    <row r="15" spans="1:2">
      <c r="A15" t="s">
        <v>7</v>
      </c>
      <c r="B15" t="s">
        <v>2974</v>
      </c>
    </row>
    <row r="16" spans="1:2">
      <c r="A16" t="s">
        <v>7</v>
      </c>
      <c r="B16" t="s">
        <v>2975</v>
      </c>
    </row>
    <row r="17" spans="1:2">
      <c r="A17" t="s">
        <v>7</v>
      </c>
      <c r="B17" t="s">
        <v>2976</v>
      </c>
    </row>
    <row r="18" spans="1:2">
      <c r="A18" t="s">
        <v>7</v>
      </c>
      <c r="B18" t="s">
        <v>2977</v>
      </c>
    </row>
    <row r="19" spans="1:2">
      <c r="A19" t="s">
        <v>190</v>
      </c>
      <c r="B19" t="s">
        <v>118</v>
      </c>
    </row>
    <row r="20" spans="1:2">
      <c r="A20" t="s">
        <v>190</v>
      </c>
      <c r="B20" t="s">
        <v>300</v>
      </c>
    </row>
    <row r="21" spans="1:2">
      <c r="A21" t="s">
        <v>190</v>
      </c>
      <c r="B21" t="s">
        <v>2978</v>
      </c>
    </row>
    <row r="22" spans="1:2">
      <c r="A22" t="s">
        <v>190</v>
      </c>
      <c r="B22" t="s">
        <v>2979</v>
      </c>
    </row>
    <row r="23" spans="1:2">
      <c r="A23" t="s">
        <v>190</v>
      </c>
      <c r="B23" t="s">
        <v>2980</v>
      </c>
    </row>
    <row r="24" spans="1:2">
      <c r="A24" t="s">
        <v>190</v>
      </c>
      <c r="B24" t="s">
        <v>969</v>
      </c>
    </row>
    <row r="25" spans="1:2">
      <c r="A25" t="s">
        <v>190</v>
      </c>
      <c r="B25" t="s">
        <v>1837</v>
      </c>
    </row>
    <row r="26" spans="1:2">
      <c r="A26" t="s">
        <v>334</v>
      </c>
      <c r="B26" t="s">
        <v>140</v>
      </c>
    </row>
    <row r="27" spans="1:2">
      <c r="A27" t="s">
        <v>334</v>
      </c>
      <c r="B27" t="s">
        <v>2981</v>
      </c>
    </row>
    <row r="28" spans="1:2">
      <c r="A28" t="s">
        <v>346</v>
      </c>
      <c r="B28" t="s">
        <v>261</v>
      </c>
    </row>
    <row r="29" spans="1:2">
      <c r="A29" t="s">
        <v>346</v>
      </c>
      <c r="B29" t="s">
        <v>652</v>
      </c>
    </row>
    <row r="30" spans="1:2">
      <c r="A30" t="s">
        <v>346</v>
      </c>
      <c r="B30" t="s">
        <v>1265</v>
      </c>
    </row>
    <row r="31" spans="1:2">
      <c r="A31" t="s">
        <v>346</v>
      </c>
      <c r="B31" t="s">
        <v>1398</v>
      </c>
    </row>
    <row r="32" spans="1:2">
      <c r="A32" t="s">
        <v>346</v>
      </c>
      <c r="B32" t="s">
        <v>2982</v>
      </c>
    </row>
    <row r="33" spans="1:2">
      <c r="A33" t="s">
        <v>346</v>
      </c>
      <c r="B33" t="s">
        <v>1639</v>
      </c>
    </row>
    <row r="34" spans="1:2">
      <c r="A34" t="s">
        <v>346</v>
      </c>
      <c r="B34" t="s">
        <v>1949</v>
      </c>
    </row>
    <row r="35" spans="1:2">
      <c r="A35" t="s">
        <v>73</v>
      </c>
      <c r="B35" t="s">
        <v>2983</v>
      </c>
    </row>
    <row r="36" spans="1:2">
      <c r="A36" t="s">
        <v>73</v>
      </c>
      <c r="B36" t="s">
        <v>2984</v>
      </c>
    </row>
    <row r="37" spans="1:2">
      <c r="A37" t="s">
        <v>73</v>
      </c>
      <c r="B37" t="s">
        <v>2985</v>
      </c>
    </row>
    <row r="38" spans="1:2">
      <c r="A38" t="s">
        <v>230</v>
      </c>
      <c r="B38" t="s">
        <v>361</v>
      </c>
    </row>
    <row r="39" spans="1:2">
      <c r="A39" t="s">
        <v>230</v>
      </c>
      <c r="B39" t="s">
        <v>2986</v>
      </c>
    </row>
    <row r="40" spans="1:2">
      <c r="A40" t="s">
        <v>230</v>
      </c>
      <c r="B40" t="s">
        <v>2987</v>
      </c>
    </row>
    <row r="41" spans="1:2">
      <c r="A41" t="s">
        <v>230</v>
      </c>
      <c r="B41" t="s">
        <v>2988</v>
      </c>
    </row>
    <row r="42" spans="1:2">
      <c r="A42" t="s">
        <v>230</v>
      </c>
      <c r="B42" t="s">
        <v>1371</v>
      </c>
    </row>
    <row r="43" spans="1:2">
      <c r="A43" t="s">
        <v>230</v>
      </c>
      <c r="B43" t="s">
        <v>2989</v>
      </c>
    </row>
    <row r="44" spans="1:2">
      <c r="A44" t="s">
        <v>230</v>
      </c>
      <c r="B44" t="s">
        <v>1392</v>
      </c>
    </row>
    <row r="45" spans="1:2">
      <c r="A45" t="s">
        <v>230</v>
      </c>
      <c r="B45" t="s">
        <v>1422</v>
      </c>
    </row>
    <row r="46" spans="1:2">
      <c r="A46" t="s">
        <v>170</v>
      </c>
      <c r="B46" t="s">
        <v>372</v>
      </c>
    </row>
    <row r="47" spans="1:2">
      <c r="A47" t="s">
        <v>170</v>
      </c>
      <c r="B47" t="s">
        <v>396</v>
      </c>
    </row>
    <row r="48" spans="1:2">
      <c r="A48" t="s">
        <v>170</v>
      </c>
      <c r="B48" t="s">
        <v>1252</v>
      </c>
    </row>
    <row r="49" spans="1:2">
      <c r="A49" t="s">
        <v>248</v>
      </c>
      <c r="B49" t="s">
        <v>392</v>
      </c>
    </row>
    <row r="50" spans="1:2">
      <c r="A50" t="s">
        <v>248</v>
      </c>
      <c r="B50" t="s">
        <v>2990</v>
      </c>
    </row>
    <row r="51" spans="1:2">
      <c r="A51" t="s">
        <v>248</v>
      </c>
      <c r="B51" t="s">
        <v>2991</v>
      </c>
    </row>
    <row r="52" spans="1:2">
      <c r="A52" t="s">
        <v>276</v>
      </c>
      <c r="B52" t="s">
        <v>2992</v>
      </c>
    </row>
    <row r="53" spans="1:2">
      <c r="A53" t="s">
        <v>276</v>
      </c>
      <c r="B53" t="s">
        <v>2993</v>
      </c>
    </row>
    <row r="54" spans="1:2">
      <c r="A54" t="s">
        <v>342</v>
      </c>
      <c r="B54" t="s">
        <v>415</v>
      </c>
    </row>
    <row r="55" spans="1:2">
      <c r="A55" t="s">
        <v>342</v>
      </c>
      <c r="B55" t="s">
        <v>2994</v>
      </c>
    </row>
    <row r="56" spans="1:2">
      <c r="A56" t="s">
        <v>342</v>
      </c>
      <c r="B56" t="s">
        <v>494</v>
      </c>
    </row>
    <row r="57" spans="1:2">
      <c r="A57" t="s">
        <v>342</v>
      </c>
      <c r="B57" t="s">
        <v>1293</v>
      </c>
    </row>
    <row r="58" spans="1:2">
      <c r="A58" t="s">
        <v>342</v>
      </c>
      <c r="B58" t="s">
        <v>1309</v>
      </c>
    </row>
    <row r="59" spans="1:2">
      <c r="A59" t="s">
        <v>101</v>
      </c>
      <c r="B59" t="s">
        <v>291</v>
      </c>
    </row>
    <row r="60" spans="1:2">
      <c r="A60" t="s">
        <v>101</v>
      </c>
      <c r="B60" t="s">
        <v>757</v>
      </c>
    </row>
    <row r="61" spans="1:2">
      <c r="A61" t="s">
        <v>101</v>
      </c>
      <c r="B61" t="s">
        <v>1024</v>
      </c>
    </row>
    <row r="62" spans="1:2">
      <c r="A62" t="s">
        <v>101</v>
      </c>
      <c r="B62" t="s">
        <v>1561</v>
      </c>
    </row>
    <row r="63" spans="1:2">
      <c r="A63" t="s">
        <v>265</v>
      </c>
      <c r="B63" t="s">
        <v>2995</v>
      </c>
    </row>
    <row r="64" spans="1:2">
      <c r="A64" t="s">
        <v>265</v>
      </c>
      <c r="B64" t="s">
        <v>2996</v>
      </c>
    </row>
    <row r="65" spans="1:2">
      <c r="A65" t="s">
        <v>269</v>
      </c>
      <c r="B65" t="s">
        <v>2997</v>
      </c>
    </row>
    <row r="66" spans="1:2">
      <c r="A66" t="s">
        <v>186</v>
      </c>
      <c r="B66" t="s">
        <v>410</v>
      </c>
    </row>
    <row r="67" spans="1:2">
      <c r="A67" t="s">
        <v>186</v>
      </c>
      <c r="B67" t="s">
        <v>533</v>
      </c>
    </row>
    <row r="68" spans="1:2">
      <c r="A68" t="s">
        <v>186</v>
      </c>
      <c r="B68" t="s">
        <v>574</v>
      </c>
    </row>
    <row r="69" spans="1:2">
      <c r="A69" t="s">
        <v>186</v>
      </c>
      <c r="B69" t="s">
        <v>680</v>
      </c>
    </row>
    <row r="70" spans="1:2">
      <c r="A70" t="s">
        <v>186</v>
      </c>
      <c r="B70" t="s">
        <v>750</v>
      </c>
    </row>
    <row r="71" spans="1:2">
      <c r="A71" t="s">
        <v>186</v>
      </c>
      <c r="B71" t="s">
        <v>753</v>
      </c>
    </row>
    <row r="72" spans="1:2">
      <c r="A72" t="s">
        <v>186</v>
      </c>
      <c r="B72" t="s">
        <v>2998</v>
      </c>
    </row>
    <row r="73" spans="1:2">
      <c r="A73" t="s">
        <v>186</v>
      </c>
      <c r="B73" t="s">
        <v>1269</v>
      </c>
    </row>
    <row r="74" spans="1:2">
      <c r="A74" t="s">
        <v>186</v>
      </c>
      <c r="B74" t="s">
        <v>1671</v>
      </c>
    </row>
    <row r="75" spans="1:2">
      <c r="A75" t="s">
        <v>186</v>
      </c>
      <c r="B75" t="s">
        <v>1720</v>
      </c>
    </row>
    <row r="76" spans="1:2">
      <c r="A76" t="s">
        <v>186</v>
      </c>
      <c r="B76" t="s">
        <v>1772</v>
      </c>
    </row>
    <row r="77" spans="1:2">
      <c r="A77" t="s">
        <v>186</v>
      </c>
      <c r="B77" t="s">
        <v>1858</v>
      </c>
    </row>
    <row r="78" spans="1:2">
      <c r="A78" t="s">
        <v>80</v>
      </c>
      <c r="B78" t="s">
        <v>2999</v>
      </c>
    </row>
    <row r="79" spans="1:2">
      <c r="A79" t="s">
        <v>80</v>
      </c>
      <c r="B79" t="s">
        <v>3000</v>
      </c>
    </row>
    <row r="80" spans="1:2">
      <c r="A80" t="s">
        <v>80</v>
      </c>
      <c r="B80" t="s">
        <v>550</v>
      </c>
    </row>
    <row r="81" spans="1:2">
      <c r="A81" t="s">
        <v>80</v>
      </c>
      <c r="B81" t="s">
        <v>3001</v>
      </c>
    </row>
    <row r="82" spans="1:2">
      <c r="A82" t="s">
        <v>80</v>
      </c>
      <c r="B82" t="s">
        <v>3002</v>
      </c>
    </row>
    <row r="83" spans="1:2">
      <c r="A83" t="s">
        <v>251</v>
      </c>
      <c r="B83" t="s">
        <v>492</v>
      </c>
    </row>
    <row r="84" spans="1:2">
      <c r="A84" t="s">
        <v>251</v>
      </c>
      <c r="B84" t="s">
        <v>3003</v>
      </c>
    </row>
    <row r="85" spans="1:2">
      <c r="A85" t="s">
        <v>174</v>
      </c>
      <c r="B85" t="s">
        <v>615</v>
      </c>
    </row>
    <row r="86" spans="1:2">
      <c r="A86" t="s">
        <v>174</v>
      </c>
      <c r="B86" t="s">
        <v>743</v>
      </c>
    </row>
    <row r="87" spans="1:2">
      <c r="A87" t="s">
        <v>174</v>
      </c>
      <c r="B87" t="s">
        <v>3004</v>
      </c>
    </row>
    <row r="88" spans="1:2">
      <c r="A88" t="s">
        <v>174</v>
      </c>
      <c r="B88" t="s">
        <v>1075</v>
      </c>
    </row>
    <row r="89" spans="1:2">
      <c r="A89" t="s">
        <v>174</v>
      </c>
      <c r="B89" t="s">
        <v>3005</v>
      </c>
    </row>
    <row r="90" spans="1:2">
      <c r="A90" t="s">
        <v>174</v>
      </c>
      <c r="B90" t="s">
        <v>1515</v>
      </c>
    </row>
    <row r="91" spans="1:2">
      <c r="A91" t="s">
        <v>174</v>
      </c>
      <c r="B91" t="s">
        <v>1553</v>
      </c>
    </row>
    <row r="92" spans="1:2">
      <c r="A92" t="s">
        <v>174</v>
      </c>
      <c r="B92" t="s">
        <v>1807</v>
      </c>
    </row>
    <row r="93" spans="1:2">
      <c r="A93" t="s">
        <v>174</v>
      </c>
      <c r="B93" t="s">
        <v>3006</v>
      </c>
    </row>
    <row r="94" spans="1:2">
      <c r="A94" t="s">
        <v>92</v>
      </c>
      <c r="B94" t="s">
        <v>3007</v>
      </c>
    </row>
    <row r="95" spans="1:2">
      <c r="A95" t="s">
        <v>92</v>
      </c>
      <c r="B95" t="s">
        <v>556</v>
      </c>
    </row>
    <row r="96" spans="1:2">
      <c r="A96" t="s">
        <v>92</v>
      </c>
      <c r="B96" t="s">
        <v>3008</v>
      </c>
    </row>
    <row r="97" spans="1:6">
      <c r="A97" t="s">
        <v>92</v>
      </c>
      <c r="B97" t="s">
        <v>814</v>
      </c>
    </row>
    <row r="98" spans="1:6">
      <c r="A98" t="s">
        <v>92</v>
      </c>
      <c r="B98" t="s">
        <v>3009</v>
      </c>
      <c r="F98">
        <f>IF(11-(MOD((IFERROR(MID(#REF!,LEN(#REF!),1),  0)*2)+(IFERROR(MID(#REF!,LEN(#REF!)-1,1), 0)*3)+(IFERROR(MID(#REF!,LEN(#REF!)-2,1),  0)*4)+(IFERROR(MID(#REF!,LEN(#REF!)-3,1), 0)*5)+(IFERROR(MID(#REF!,LEN(#REF!)-4,1),  0)*6)+(IFERROR(MID(#REF!,LEN(#REF!)-5,1), 0)*7)+(IFERROR(MID(#REF!,LEN(#REF!)-6,1),  0)*2)+(IFERROR(MID(#REF!,LEN(#REF!)-7,1), 0)*3),11))=10, "K",  IF(11-(MOD((IFERROR(MID(#REF!,LEN(#REF!),1),  0)*2)+(IFERROR(MID(#REF!,LEN(#REF!)-1,1), 0)*3)+(IFERROR(MID(#REF!,LEN(#REF!)-2,1),  0)*4)+(IFERROR(MID(#REF!,LEN(#REF!)-3,1), 0)*5)+(IFERROR(MID(#REF!,LEN(#REF!)-4,1),  0)*6)+(IFERROR(MID(#REF!,LEN(#REF!)-5,1), 0)*7)+(IFERROR(MID(#REF!,LEN(#REF!)-6,1),  0)*2)+(IFERROR(MID(#REF!,LEN(#REF!)-7,1), 0)*3),11))=11, 0,  11-(MOD((IFERROR(MID(#REF!,LEN(#REF!),1),  0)*2)+(IFERROR(MID(#REF!,LEN(#REF!)-1,1), 0)*3)+(IFERROR(MID(#REF!,LEN(#REF!)-2,1),  0)*4)+(IFERROR(MID(#REF!,LEN(#REF!)-3,1), 0)*5)+(IFERROR(MID(#REF!,LEN(#REF!)-4,1),  0)*6)+(IFERROR(MID(#REF!,LEN(#REF!)-5,1), 0)*7)+(IFERROR(MID(#REF!,LEN(#REF!)-6,1),  0)*2)+(IFERROR(MID(#REF!,LEN(#REF!)-7,1), 0)*3),11))))</f>
        <v>0</v>
      </c>
    </row>
    <row r="99" spans="1:6">
      <c r="A99" t="s">
        <v>92</v>
      </c>
      <c r="B99" t="s">
        <v>1904</v>
      </c>
    </row>
    <row r="100" spans="1:6">
      <c r="A100" t="s">
        <v>86</v>
      </c>
      <c r="B100" t="s">
        <v>3010</v>
      </c>
    </row>
    <row r="101" spans="1:6">
      <c r="A101" t="s">
        <v>86</v>
      </c>
      <c r="B101" t="s">
        <v>3011</v>
      </c>
    </row>
    <row r="102" spans="1:6">
      <c r="A102" t="s">
        <v>86</v>
      </c>
      <c r="B102" t="s">
        <v>3012</v>
      </c>
    </row>
    <row r="103" spans="1:6">
      <c r="A103" t="s">
        <v>86</v>
      </c>
      <c r="B103" t="s">
        <v>1887</v>
      </c>
    </row>
    <row r="104" spans="1:6">
      <c r="A104" t="s">
        <v>36</v>
      </c>
      <c r="B104" t="s">
        <v>52</v>
      </c>
    </row>
    <row r="105" spans="1:6">
      <c r="A105" t="s">
        <v>36</v>
      </c>
      <c r="B105" t="s">
        <v>3013</v>
      </c>
    </row>
    <row r="106" spans="1:6">
      <c r="A106" t="s">
        <v>36</v>
      </c>
      <c r="B106" t="s">
        <v>3014</v>
      </c>
    </row>
    <row r="107" spans="1:6">
      <c r="A107" t="s">
        <v>36</v>
      </c>
      <c r="B107" t="s">
        <v>777</v>
      </c>
    </row>
    <row r="108" spans="1:6">
      <c r="A108" t="s">
        <v>106</v>
      </c>
      <c r="B108" t="s">
        <v>529</v>
      </c>
    </row>
    <row r="109" spans="1:6">
      <c r="A109" t="s">
        <v>106</v>
      </c>
      <c r="B109" t="s">
        <v>3015</v>
      </c>
    </row>
    <row r="110" spans="1:6">
      <c r="A110" t="s">
        <v>106</v>
      </c>
      <c r="B110" t="s">
        <v>1175</v>
      </c>
    </row>
    <row r="111" spans="1:6">
      <c r="A111" t="s">
        <v>106</v>
      </c>
      <c r="B111" t="s">
        <v>3016</v>
      </c>
    </row>
    <row r="112" spans="1:6">
      <c r="A112" t="s">
        <v>106</v>
      </c>
      <c r="B112" t="s">
        <v>3017</v>
      </c>
    </row>
    <row r="113" spans="1:2">
      <c r="A113" t="s">
        <v>178</v>
      </c>
      <c r="B113" t="s">
        <v>500</v>
      </c>
    </row>
    <row r="114" spans="1:2">
      <c r="A114" t="s">
        <v>178</v>
      </c>
      <c r="B114" t="s">
        <v>882</v>
      </c>
    </row>
    <row r="115" spans="1:2">
      <c r="A115" t="s">
        <v>178</v>
      </c>
      <c r="B115" t="s">
        <v>953</v>
      </c>
    </row>
    <row r="116" spans="1:2">
      <c r="A116" t="s">
        <v>178</v>
      </c>
      <c r="B116" t="s">
        <v>1646</v>
      </c>
    </row>
    <row r="117" spans="1:2">
      <c r="A117" t="s">
        <v>178</v>
      </c>
      <c r="B117" t="s">
        <v>3018</v>
      </c>
    </row>
    <row r="118" spans="1:2">
      <c r="A118" t="s">
        <v>178</v>
      </c>
      <c r="B118" t="s">
        <v>1935</v>
      </c>
    </row>
    <row r="119" spans="1:2">
      <c r="A119" t="s">
        <v>131</v>
      </c>
      <c r="B119" t="s">
        <v>3019</v>
      </c>
    </row>
    <row r="120" spans="1:2">
      <c r="A120" t="s">
        <v>131</v>
      </c>
      <c r="B120" t="s">
        <v>974</v>
      </c>
    </row>
    <row r="121" spans="1:2">
      <c r="A121" t="s">
        <v>131</v>
      </c>
      <c r="B121" t="s">
        <v>3020</v>
      </c>
    </row>
    <row r="122" spans="1:2">
      <c r="A122" t="s">
        <v>131</v>
      </c>
      <c r="B122" t="s">
        <v>3021</v>
      </c>
    </row>
    <row r="123" spans="1:2">
      <c r="A123" t="s">
        <v>194</v>
      </c>
      <c r="B123" t="s">
        <v>3022</v>
      </c>
    </row>
    <row r="124" spans="1:2">
      <c r="A124" t="s">
        <v>194</v>
      </c>
      <c r="B124" t="s">
        <v>3023</v>
      </c>
    </row>
    <row r="125" spans="1:2">
      <c r="A125" t="s">
        <v>194</v>
      </c>
      <c r="B125" t="s">
        <v>3024</v>
      </c>
    </row>
    <row r="126" spans="1:2">
      <c r="A126" t="s">
        <v>194</v>
      </c>
      <c r="B126" t="s">
        <v>978</v>
      </c>
    </row>
    <row r="127" spans="1:2">
      <c r="A127" t="s">
        <v>194</v>
      </c>
      <c r="B127" t="s">
        <v>3025</v>
      </c>
    </row>
    <row r="128" spans="1:2">
      <c r="A128" t="s">
        <v>194</v>
      </c>
      <c r="B128" t="s">
        <v>3026</v>
      </c>
    </row>
    <row r="129" spans="1:2">
      <c r="A129" t="s">
        <v>194</v>
      </c>
      <c r="B129" t="s">
        <v>1872</v>
      </c>
    </row>
    <row r="130" spans="1:2">
      <c r="A130" t="s">
        <v>194</v>
      </c>
      <c r="B130" t="s">
        <v>1942</v>
      </c>
    </row>
    <row r="131" spans="1:2">
      <c r="A131" t="s">
        <v>280</v>
      </c>
      <c r="B131" t="s">
        <v>3027</v>
      </c>
    </row>
    <row r="132" spans="1:2">
      <c r="A132" t="s">
        <v>280</v>
      </c>
      <c r="B132" t="s">
        <v>1351</v>
      </c>
    </row>
    <row r="133" spans="1:2">
      <c r="A133" t="s">
        <v>280</v>
      </c>
      <c r="B133" t="s">
        <v>3028</v>
      </c>
    </row>
    <row r="134" spans="1:2">
      <c r="A134" t="s">
        <v>280</v>
      </c>
      <c r="B134" t="s">
        <v>3029</v>
      </c>
    </row>
    <row r="135" spans="1:2">
      <c r="A135" t="s">
        <v>304</v>
      </c>
      <c r="B135" t="s">
        <v>240</v>
      </c>
    </row>
    <row r="136" spans="1:2">
      <c r="A136" t="s">
        <v>304</v>
      </c>
      <c r="B136" t="s">
        <v>3030</v>
      </c>
    </row>
    <row r="137" spans="1:2">
      <c r="A137" t="s">
        <v>304</v>
      </c>
      <c r="B137" t="s">
        <v>3031</v>
      </c>
    </row>
    <row r="138" spans="1:2">
      <c r="A138" t="s">
        <v>304</v>
      </c>
      <c r="B138" t="s">
        <v>3032</v>
      </c>
    </row>
    <row r="139" spans="1:2">
      <c r="A139" t="s">
        <v>304</v>
      </c>
      <c r="B139" t="s">
        <v>3033</v>
      </c>
    </row>
    <row r="140" spans="1:2">
      <c r="A140" t="s">
        <v>304</v>
      </c>
      <c r="B140" t="s">
        <v>3034</v>
      </c>
    </row>
    <row r="141" spans="1:2">
      <c r="A141" t="s">
        <v>304</v>
      </c>
      <c r="B141" t="s">
        <v>3035</v>
      </c>
    </row>
    <row r="142" spans="1:2">
      <c r="A142" t="s">
        <v>304</v>
      </c>
      <c r="B142" t="s">
        <v>3036</v>
      </c>
    </row>
    <row r="143" spans="1:2">
      <c r="A143" t="s">
        <v>304</v>
      </c>
      <c r="B143" t="s">
        <v>1223</v>
      </c>
    </row>
    <row r="144" spans="1:2">
      <c r="A144" t="s">
        <v>304</v>
      </c>
      <c r="B144" t="s">
        <v>3037</v>
      </c>
    </row>
    <row r="145" spans="1:2">
      <c r="A145" t="s">
        <v>304</v>
      </c>
      <c r="B145" t="s">
        <v>1334</v>
      </c>
    </row>
    <row r="146" spans="1:2">
      <c r="A146" t="s">
        <v>304</v>
      </c>
      <c r="B146" t="s">
        <v>3038</v>
      </c>
    </row>
    <row r="147" spans="1:2">
      <c r="A147" t="s">
        <v>304</v>
      </c>
      <c r="B147" t="s">
        <v>3039</v>
      </c>
    </row>
    <row r="148" spans="1:2">
      <c r="A148" t="s">
        <v>304</v>
      </c>
      <c r="B148" t="s">
        <v>3040</v>
      </c>
    </row>
    <row r="149" spans="1:2">
      <c r="A149" t="s">
        <v>308</v>
      </c>
      <c r="B149" t="s">
        <v>3041</v>
      </c>
    </row>
    <row r="150" spans="1:2">
      <c r="A150" t="s">
        <v>308</v>
      </c>
      <c r="B150" t="s">
        <v>600</v>
      </c>
    </row>
    <row r="151" spans="1:2">
      <c r="A151" t="s">
        <v>308</v>
      </c>
      <c r="B151" t="s">
        <v>3042</v>
      </c>
    </row>
    <row r="152" spans="1:2">
      <c r="A152" t="s">
        <v>308</v>
      </c>
      <c r="B152" t="s">
        <v>1060</v>
      </c>
    </row>
    <row r="153" spans="1:2">
      <c r="A153" t="s">
        <v>308</v>
      </c>
      <c r="B153" t="s">
        <v>1661</v>
      </c>
    </row>
    <row r="154" spans="1:2">
      <c r="A154" t="s">
        <v>299</v>
      </c>
      <c r="B154" t="s">
        <v>3043</v>
      </c>
    </row>
    <row r="155" spans="1:2">
      <c r="A155" t="s">
        <v>299</v>
      </c>
      <c r="B155" t="s">
        <v>3044</v>
      </c>
    </row>
    <row r="156" spans="1:2">
      <c r="A156" t="s">
        <v>299</v>
      </c>
      <c r="B156" t="s">
        <v>505</v>
      </c>
    </row>
    <row r="157" spans="1:2">
      <c r="A157" t="s">
        <v>299</v>
      </c>
      <c r="B157" t="s">
        <v>3045</v>
      </c>
    </row>
    <row r="158" spans="1:2">
      <c r="A158" t="s">
        <v>299</v>
      </c>
      <c r="B158" t="s">
        <v>672</v>
      </c>
    </row>
    <row r="159" spans="1:2">
      <c r="A159" t="s">
        <v>299</v>
      </c>
      <c r="B159" t="s">
        <v>3046</v>
      </c>
    </row>
    <row r="160" spans="1:2">
      <c r="A160" t="s">
        <v>299</v>
      </c>
      <c r="B160" t="s">
        <v>773</v>
      </c>
    </row>
    <row r="161" spans="1:2">
      <c r="A161" t="s">
        <v>299</v>
      </c>
      <c r="B161" t="s">
        <v>810</v>
      </c>
    </row>
    <row r="162" spans="1:2">
      <c r="A162" t="s">
        <v>299</v>
      </c>
      <c r="B162" t="s">
        <v>830</v>
      </c>
    </row>
    <row r="163" spans="1:2">
      <c r="A163" t="s">
        <v>299</v>
      </c>
      <c r="B163" t="s">
        <v>3047</v>
      </c>
    </row>
    <row r="164" spans="1:2">
      <c r="A164" t="s">
        <v>299</v>
      </c>
      <c r="B164" t="s">
        <v>935</v>
      </c>
    </row>
    <row r="165" spans="1:2">
      <c r="A165" t="s">
        <v>299</v>
      </c>
      <c r="B165" t="s">
        <v>3048</v>
      </c>
    </row>
    <row r="166" spans="1:2">
      <c r="A166" t="s">
        <v>299</v>
      </c>
      <c r="B166" t="s">
        <v>3049</v>
      </c>
    </row>
    <row r="167" spans="1:2">
      <c r="A167" t="s">
        <v>299</v>
      </c>
      <c r="B167" t="s">
        <v>1034</v>
      </c>
    </row>
    <row r="168" spans="1:2">
      <c r="A168" t="s">
        <v>299</v>
      </c>
      <c r="B168" t="s">
        <v>1142</v>
      </c>
    </row>
    <row r="169" spans="1:2">
      <c r="A169" t="s">
        <v>299</v>
      </c>
      <c r="B169" t="s">
        <v>3050</v>
      </c>
    </row>
    <row r="170" spans="1:2">
      <c r="A170" t="s">
        <v>299</v>
      </c>
      <c r="B170" t="s">
        <v>3051</v>
      </c>
    </row>
    <row r="171" spans="1:2">
      <c r="A171" t="s">
        <v>299</v>
      </c>
      <c r="B171" t="s">
        <v>3052</v>
      </c>
    </row>
    <row r="172" spans="1:2">
      <c r="A172" t="s">
        <v>299</v>
      </c>
      <c r="B172" t="s">
        <v>1325</v>
      </c>
    </row>
    <row r="173" spans="1:2">
      <c r="A173" t="s">
        <v>299</v>
      </c>
      <c r="B173" t="s">
        <v>1393</v>
      </c>
    </row>
    <row r="174" spans="1:2">
      <c r="A174" t="s">
        <v>299</v>
      </c>
      <c r="B174" t="s">
        <v>1430</v>
      </c>
    </row>
    <row r="175" spans="1:2">
      <c r="A175" t="s">
        <v>299</v>
      </c>
      <c r="B175" t="s">
        <v>1459</v>
      </c>
    </row>
    <row r="176" spans="1:2">
      <c r="A176" t="s">
        <v>299</v>
      </c>
      <c r="B176" t="s">
        <v>1466</v>
      </c>
    </row>
    <row r="177" spans="1:2">
      <c r="A177" t="s">
        <v>299</v>
      </c>
      <c r="B177" t="s">
        <v>3053</v>
      </c>
    </row>
    <row r="178" spans="1:2">
      <c r="A178" t="s">
        <v>299</v>
      </c>
      <c r="B178" t="s">
        <v>3054</v>
      </c>
    </row>
    <row r="179" spans="1:2">
      <c r="A179" t="s">
        <v>299</v>
      </c>
      <c r="B179" t="s">
        <v>3055</v>
      </c>
    </row>
    <row r="180" spans="1:2">
      <c r="A180" t="s">
        <v>299</v>
      </c>
      <c r="B180" t="s">
        <v>3056</v>
      </c>
    </row>
    <row r="181" spans="1:2">
      <c r="A181" t="s">
        <v>299</v>
      </c>
      <c r="B181" t="s">
        <v>3057</v>
      </c>
    </row>
    <row r="182" spans="1:2">
      <c r="A182" t="s">
        <v>198</v>
      </c>
      <c r="B182" t="s">
        <v>3058</v>
      </c>
    </row>
    <row r="183" spans="1:2">
      <c r="A183" t="s">
        <v>198</v>
      </c>
      <c r="B183" t="s">
        <v>1089</v>
      </c>
    </row>
    <row r="184" spans="1:2">
      <c r="A184" t="s">
        <v>198</v>
      </c>
      <c r="B184" t="s">
        <v>1095</v>
      </c>
    </row>
    <row r="185" spans="1:2">
      <c r="A185" t="s">
        <v>198</v>
      </c>
      <c r="B185" t="s">
        <v>3059</v>
      </c>
    </row>
    <row r="186" spans="1:2">
      <c r="A186" t="s">
        <v>198</v>
      </c>
      <c r="B186" t="s">
        <v>3060</v>
      </c>
    </row>
    <row r="187" spans="1:2">
      <c r="A187" t="s">
        <v>198</v>
      </c>
      <c r="B187" t="s">
        <v>1691</v>
      </c>
    </row>
    <row r="188" spans="1:2">
      <c r="A188" t="s">
        <v>206</v>
      </c>
      <c r="B188" t="s">
        <v>330</v>
      </c>
    </row>
    <row r="189" spans="1:2">
      <c r="A189" t="s">
        <v>206</v>
      </c>
      <c r="B189" t="s">
        <v>460</v>
      </c>
    </row>
    <row r="190" spans="1:2">
      <c r="A190" t="s">
        <v>206</v>
      </c>
      <c r="B190" t="s">
        <v>1114</v>
      </c>
    </row>
    <row r="191" spans="1:2">
      <c r="A191" t="s">
        <v>206</v>
      </c>
      <c r="B191" t="s">
        <v>1531</v>
      </c>
    </row>
    <row r="192" spans="1:2">
      <c r="A192" t="s">
        <v>206</v>
      </c>
      <c r="B192" t="s">
        <v>1813</v>
      </c>
    </row>
    <row r="193" spans="1:2">
      <c r="A193" t="s">
        <v>206</v>
      </c>
      <c r="B193" t="s">
        <v>1844</v>
      </c>
    </row>
    <row r="194" spans="1:2">
      <c r="A194" t="s">
        <v>238</v>
      </c>
      <c r="B194" t="s">
        <v>1153</v>
      </c>
    </row>
    <row r="195" spans="1:2">
      <c r="A195" t="s">
        <v>238</v>
      </c>
      <c r="B195" t="s">
        <v>3061</v>
      </c>
    </row>
    <row r="196" spans="1:2">
      <c r="A196" t="s">
        <v>238</v>
      </c>
      <c r="B196" t="s">
        <v>3062</v>
      </c>
    </row>
    <row r="197" spans="1:2">
      <c r="A197" t="s">
        <v>238</v>
      </c>
      <c r="B197" t="s">
        <v>3063</v>
      </c>
    </row>
    <row r="198" spans="1:2">
      <c r="A198" t="s">
        <v>324</v>
      </c>
      <c r="B198" t="s">
        <v>700</v>
      </c>
    </row>
    <row r="199" spans="1:2">
      <c r="A199" t="s">
        <v>324</v>
      </c>
      <c r="B199" t="s">
        <v>63</v>
      </c>
    </row>
    <row r="200" spans="1:2">
      <c r="A200" t="s">
        <v>324</v>
      </c>
      <c r="B200" t="s">
        <v>1220</v>
      </c>
    </row>
    <row r="201" spans="1:2">
      <c r="A201" t="s">
        <v>320</v>
      </c>
      <c r="B201" t="s">
        <v>841</v>
      </c>
    </row>
    <row r="202" spans="1:2">
      <c r="A202" t="s">
        <v>320</v>
      </c>
      <c r="B202" t="s">
        <v>1228</v>
      </c>
    </row>
    <row r="203" spans="1:2">
      <c r="A203" t="s">
        <v>338</v>
      </c>
      <c r="B203" t="s">
        <v>3064</v>
      </c>
    </row>
    <row r="204" spans="1:2">
      <c r="A204" t="s">
        <v>338</v>
      </c>
      <c r="B204" t="s">
        <v>3065</v>
      </c>
    </row>
    <row r="205" spans="1:2">
      <c r="A205" t="s">
        <v>182</v>
      </c>
      <c r="B205" t="s">
        <v>1235</v>
      </c>
    </row>
    <row r="206" spans="1:2">
      <c r="A206" t="s">
        <v>182</v>
      </c>
      <c r="B206" t="s">
        <v>1490</v>
      </c>
    </row>
    <row r="207" spans="1:2">
      <c r="A207" t="s">
        <v>136</v>
      </c>
      <c r="B207" t="s">
        <v>272</v>
      </c>
    </row>
    <row r="208" spans="1:2">
      <c r="A208" t="s">
        <v>136</v>
      </c>
      <c r="B208" t="s">
        <v>805</v>
      </c>
    </row>
    <row r="209" spans="1:2">
      <c r="A209" t="s">
        <v>136</v>
      </c>
      <c r="B209" t="s">
        <v>3066</v>
      </c>
    </row>
    <row r="210" spans="1:2">
      <c r="A210" t="s">
        <v>136</v>
      </c>
      <c r="B210" t="s">
        <v>3067</v>
      </c>
    </row>
    <row r="211" spans="1:2">
      <c r="A211" t="s">
        <v>136</v>
      </c>
      <c r="B211" t="s">
        <v>3068</v>
      </c>
    </row>
    <row r="212" spans="1:2">
      <c r="A212" t="s">
        <v>255</v>
      </c>
      <c r="B212" t="s">
        <v>39</v>
      </c>
    </row>
    <row r="213" spans="1:2">
      <c r="A213" t="s">
        <v>255</v>
      </c>
      <c r="B213" t="s">
        <v>3069</v>
      </c>
    </row>
    <row r="214" spans="1:2">
      <c r="A214" t="s">
        <v>259</v>
      </c>
      <c r="B214" t="s">
        <v>3070</v>
      </c>
    </row>
    <row r="215" spans="1:2">
      <c r="A215" t="s">
        <v>222</v>
      </c>
      <c r="B215" t="s">
        <v>282</v>
      </c>
    </row>
    <row r="216" spans="1:2">
      <c r="A216" t="s">
        <v>222</v>
      </c>
      <c r="B216" t="s">
        <v>475</v>
      </c>
    </row>
    <row r="217" spans="1:2">
      <c r="A217" t="s">
        <v>222</v>
      </c>
      <c r="B217" t="s">
        <v>3071</v>
      </c>
    </row>
    <row r="218" spans="1:2">
      <c r="A218" t="s">
        <v>222</v>
      </c>
      <c r="B218" t="s">
        <v>1017</v>
      </c>
    </row>
    <row r="219" spans="1:2">
      <c r="A219" t="s">
        <v>222</v>
      </c>
      <c r="B219" t="s">
        <v>3072</v>
      </c>
    </row>
    <row r="220" spans="1:2">
      <c r="A220" t="s">
        <v>222</v>
      </c>
      <c r="B220" t="s">
        <v>1338</v>
      </c>
    </row>
    <row r="221" spans="1:2">
      <c r="A221" t="s">
        <v>226</v>
      </c>
      <c r="B221" t="s">
        <v>3073</v>
      </c>
    </row>
    <row r="222" spans="1:2">
      <c r="A222" t="s">
        <v>226</v>
      </c>
      <c r="B222" t="s">
        <v>695</v>
      </c>
    </row>
    <row r="223" spans="1:2">
      <c r="A223" t="s">
        <v>226</v>
      </c>
      <c r="B223" t="s">
        <v>933</v>
      </c>
    </row>
    <row r="224" spans="1:2">
      <c r="A224" t="s">
        <v>226</v>
      </c>
      <c r="B224" t="s">
        <v>1340</v>
      </c>
    </row>
    <row r="225" spans="1:2">
      <c r="A225" t="s">
        <v>116</v>
      </c>
      <c r="B225" t="s">
        <v>286</v>
      </c>
    </row>
    <row r="226" spans="1:2">
      <c r="A226" t="s">
        <v>116</v>
      </c>
      <c r="B226" t="s">
        <v>733</v>
      </c>
    </row>
    <row r="227" spans="1:2">
      <c r="A227" t="s">
        <v>116</v>
      </c>
      <c r="B227" t="s">
        <v>801</v>
      </c>
    </row>
    <row r="228" spans="1:2">
      <c r="A228" t="s">
        <v>116</v>
      </c>
      <c r="B228" t="s">
        <v>873</v>
      </c>
    </row>
    <row r="229" spans="1:2">
      <c r="A229" t="s">
        <v>116</v>
      </c>
      <c r="B229" t="s">
        <v>3074</v>
      </c>
    </row>
    <row r="230" spans="1:2">
      <c r="A230" t="s">
        <v>116</v>
      </c>
      <c r="B230" t="s">
        <v>3075</v>
      </c>
    </row>
    <row r="231" spans="1:2">
      <c r="A231" t="s">
        <v>116</v>
      </c>
      <c r="B231" t="s">
        <v>3076</v>
      </c>
    </row>
    <row r="232" spans="1:2">
      <c r="A232" t="s">
        <v>116</v>
      </c>
      <c r="B232" t="s">
        <v>1405</v>
      </c>
    </row>
    <row r="233" spans="1:2">
      <c r="A233" t="s">
        <v>116</v>
      </c>
      <c r="B233" t="s">
        <v>3077</v>
      </c>
    </row>
    <row r="234" spans="1:2">
      <c r="A234" t="s">
        <v>150</v>
      </c>
      <c r="B234" t="s">
        <v>3078</v>
      </c>
    </row>
    <row r="235" spans="1:2">
      <c r="A235" t="s">
        <v>150</v>
      </c>
      <c r="B235" t="s">
        <v>3079</v>
      </c>
    </row>
    <row r="236" spans="1:2">
      <c r="A236" t="s">
        <v>150</v>
      </c>
      <c r="B236" t="s">
        <v>3080</v>
      </c>
    </row>
    <row r="237" spans="1:2">
      <c r="A237" t="s">
        <v>150</v>
      </c>
      <c r="B237" t="s">
        <v>3081</v>
      </c>
    </row>
    <row r="238" spans="1:2">
      <c r="A238" t="s">
        <v>150</v>
      </c>
      <c r="B238" t="s">
        <v>3082</v>
      </c>
    </row>
    <row r="239" spans="1:2">
      <c r="A239" t="s">
        <v>150</v>
      </c>
      <c r="B239" t="s">
        <v>3083</v>
      </c>
    </row>
    <row r="240" spans="1:2">
      <c r="A240" t="s">
        <v>150</v>
      </c>
      <c r="B240" t="s">
        <v>3084</v>
      </c>
    </row>
    <row r="241" spans="1:2">
      <c r="A241" t="s">
        <v>150</v>
      </c>
      <c r="B241" t="s">
        <v>1147</v>
      </c>
    </row>
    <row r="242" spans="1:2">
      <c r="A242" t="s">
        <v>150</v>
      </c>
      <c r="B242" t="s">
        <v>1439</v>
      </c>
    </row>
    <row r="243" spans="1:2">
      <c r="A243" t="s">
        <v>150</v>
      </c>
      <c r="B243" t="s">
        <v>1470</v>
      </c>
    </row>
    <row r="244" spans="1:2">
      <c r="A244" t="s">
        <v>150</v>
      </c>
      <c r="B244" t="s">
        <v>1478</v>
      </c>
    </row>
    <row r="245" spans="1:2">
      <c r="A245" t="s">
        <v>124</v>
      </c>
      <c r="B245" t="s">
        <v>788</v>
      </c>
    </row>
    <row r="246" spans="1:2">
      <c r="A246" t="s">
        <v>328</v>
      </c>
      <c r="B246" t="s">
        <v>825</v>
      </c>
    </row>
    <row r="247" spans="1:2">
      <c r="A247" t="s">
        <v>328</v>
      </c>
      <c r="B247" t="s">
        <v>3085</v>
      </c>
    </row>
    <row r="248" spans="1:2">
      <c r="A248" t="s">
        <v>328</v>
      </c>
      <c r="B248" t="s">
        <v>1498</v>
      </c>
    </row>
    <row r="249" spans="1:2">
      <c r="A249" t="s">
        <v>244</v>
      </c>
      <c r="B249" t="s">
        <v>3086</v>
      </c>
    </row>
    <row r="250" spans="1:2">
      <c r="A250" t="s">
        <v>244</v>
      </c>
      <c r="B250" t="s">
        <v>1386</v>
      </c>
    </row>
    <row r="251" spans="1:2">
      <c r="A251" t="s">
        <v>244</v>
      </c>
      <c r="B251" t="s">
        <v>3087</v>
      </c>
    </row>
    <row r="252" spans="1:2">
      <c r="A252" t="s">
        <v>141</v>
      </c>
      <c r="B252" t="s">
        <v>3088</v>
      </c>
    </row>
    <row r="253" spans="1:2">
      <c r="A253" t="s">
        <v>141</v>
      </c>
      <c r="B253" t="s">
        <v>3089</v>
      </c>
    </row>
    <row r="254" spans="1:2">
      <c r="A254" t="s">
        <v>141</v>
      </c>
      <c r="B254" t="s">
        <v>664</v>
      </c>
    </row>
    <row r="255" spans="1:2">
      <c r="A255" t="s">
        <v>141</v>
      </c>
      <c r="B255" t="s">
        <v>3090</v>
      </c>
    </row>
    <row r="256" spans="1:2">
      <c r="A256" t="s">
        <v>141</v>
      </c>
      <c r="B256" t="s">
        <v>1575</v>
      </c>
    </row>
    <row r="257" spans="1:2">
      <c r="A257" t="s">
        <v>141</v>
      </c>
      <c r="B257" t="s">
        <v>1730</v>
      </c>
    </row>
    <row r="258" spans="1:2">
      <c r="A258" t="s">
        <v>350</v>
      </c>
      <c r="B258" t="s">
        <v>468</v>
      </c>
    </row>
    <row r="259" spans="1:2">
      <c r="A259" t="s">
        <v>350</v>
      </c>
      <c r="B259" t="s">
        <v>479</v>
      </c>
    </row>
    <row r="260" spans="1:2">
      <c r="A260" t="s">
        <v>350</v>
      </c>
      <c r="B260" t="s">
        <v>3091</v>
      </c>
    </row>
    <row r="261" spans="1:2">
      <c r="A261" t="s">
        <v>350</v>
      </c>
      <c r="B261" t="s">
        <v>1138</v>
      </c>
    </row>
    <row r="262" spans="1:2">
      <c r="A262" t="s">
        <v>350</v>
      </c>
      <c r="B262" t="s">
        <v>1434</v>
      </c>
    </row>
    <row r="263" spans="1:2">
      <c r="A263" t="s">
        <v>350</v>
      </c>
      <c r="B263" t="s">
        <v>1583</v>
      </c>
    </row>
    <row r="264" spans="1:2">
      <c r="A264" t="s">
        <v>350</v>
      </c>
      <c r="B264" t="s">
        <v>3092</v>
      </c>
    </row>
    <row r="265" spans="1:2">
      <c r="A265" t="s">
        <v>350</v>
      </c>
      <c r="B265" t="s">
        <v>1656</v>
      </c>
    </row>
    <row r="266" spans="1:2">
      <c r="A266" t="s">
        <v>350</v>
      </c>
      <c r="B266" t="s">
        <v>3093</v>
      </c>
    </row>
    <row r="267" spans="1:2">
      <c r="A267" t="s">
        <v>146</v>
      </c>
      <c r="B267" t="s">
        <v>367</v>
      </c>
    </row>
    <row r="268" spans="1:2">
      <c r="A268" t="s">
        <v>146</v>
      </c>
      <c r="B268" t="s">
        <v>929</v>
      </c>
    </row>
    <row r="269" spans="1:2">
      <c r="A269" t="s">
        <v>146</v>
      </c>
      <c r="B269" t="s">
        <v>3094</v>
      </c>
    </row>
    <row r="270" spans="1:2">
      <c r="A270" t="s">
        <v>146</v>
      </c>
      <c r="B270" t="s">
        <v>3095</v>
      </c>
    </row>
    <row r="271" spans="1:2">
      <c r="A271" t="s">
        <v>146</v>
      </c>
      <c r="B271" t="s">
        <v>1608</v>
      </c>
    </row>
    <row r="272" spans="1:2">
      <c r="A272" t="s">
        <v>146</v>
      </c>
      <c r="B272" t="s">
        <v>3096</v>
      </c>
    </row>
    <row r="273" spans="1:2">
      <c r="A273" t="s">
        <v>162</v>
      </c>
      <c r="B273" t="s">
        <v>453</v>
      </c>
    </row>
    <row r="274" spans="1:2">
      <c r="A274" t="s">
        <v>162</v>
      </c>
      <c r="B274" t="s">
        <v>1099</v>
      </c>
    </row>
    <row r="275" spans="1:2">
      <c r="A275" t="s">
        <v>162</v>
      </c>
      <c r="B275" t="s">
        <v>3097</v>
      </c>
    </row>
    <row r="276" spans="1:2">
      <c r="A276" t="s">
        <v>162</v>
      </c>
      <c r="B276" t="s">
        <v>1624</v>
      </c>
    </row>
    <row r="277" spans="1:2">
      <c r="A277" t="s">
        <v>154</v>
      </c>
      <c r="B277" t="s">
        <v>851</v>
      </c>
    </row>
    <row r="278" spans="1:2">
      <c r="A278" t="s">
        <v>154</v>
      </c>
      <c r="B278" t="s">
        <v>1046</v>
      </c>
    </row>
    <row r="279" spans="1:2">
      <c r="A279" t="s">
        <v>154</v>
      </c>
      <c r="B279" t="s">
        <v>1276</v>
      </c>
    </row>
    <row r="280" spans="1:2">
      <c r="A280" t="s">
        <v>154</v>
      </c>
      <c r="B280" t="s">
        <v>1282</v>
      </c>
    </row>
    <row r="281" spans="1:2">
      <c r="A281" t="s">
        <v>154</v>
      </c>
      <c r="B281" t="s">
        <v>1426</v>
      </c>
    </row>
    <row r="282" spans="1:2">
      <c r="A282" t="s">
        <v>154</v>
      </c>
      <c r="B282" t="s">
        <v>1675</v>
      </c>
    </row>
    <row r="283" spans="1:2">
      <c r="A283" t="s">
        <v>158</v>
      </c>
      <c r="B283" t="s">
        <v>3098</v>
      </c>
    </row>
    <row r="284" spans="1:2">
      <c r="A284" t="s">
        <v>158</v>
      </c>
      <c r="B284" t="s">
        <v>3099</v>
      </c>
    </row>
    <row r="285" spans="1:2">
      <c r="A285" t="s">
        <v>158</v>
      </c>
      <c r="B285" t="s">
        <v>922</v>
      </c>
    </row>
    <row r="286" spans="1:2">
      <c r="A286" t="s">
        <v>158</v>
      </c>
      <c r="B286" t="s">
        <v>939</v>
      </c>
    </row>
    <row r="287" spans="1:2">
      <c r="A287" t="s">
        <v>158</v>
      </c>
      <c r="B287" t="s">
        <v>3100</v>
      </c>
    </row>
    <row r="288" spans="1:2">
      <c r="A288" t="s">
        <v>158</v>
      </c>
      <c r="B288" t="s">
        <v>3101</v>
      </c>
    </row>
    <row r="289" spans="1:2">
      <c r="A289" t="s">
        <v>158</v>
      </c>
      <c r="B289" t="s">
        <v>3102</v>
      </c>
    </row>
    <row r="290" spans="1:2">
      <c r="A290" t="s">
        <v>158</v>
      </c>
      <c r="B290" t="s">
        <v>3103</v>
      </c>
    </row>
    <row r="291" spans="1:2">
      <c r="A291" t="s">
        <v>158</v>
      </c>
      <c r="B291" t="s">
        <v>3104</v>
      </c>
    </row>
    <row r="292" spans="1:2">
      <c r="A292" t="s">
        <v>158</v>
      </c>
      <c r="B292" t="s">
        <v>1289</v>
      </c>
    </row>
    <row r="293" spans="1:2">
      <c r="A293" t="s">
        <v>158</v>
      </c>
      <c r="B293" t="s">
        <v>3105</v>
      </c>
    </row>
    <row r="294" spans="1:2">
      <c r="A294" t="s">
        <v>158</v>
      </c>
      <c r="B294" t="s">
        <v>1693</v>
      </c>
    </row>
    <row r="295" spans="1:2">
      <c r="A295" t="s">
        <v>312</v>
      </c>
      <c r="B295" t="s">
        <v>3106</v>
      </c>
    </row>
    <row r="296" spans="1:2">
      <c r="A296" t="s">
        <v>312</v>
      </c>
      <c r="B296" t="s">
        <v>3107</v>
      </c>
    </row>
    <row r="297" spans="1:2">
      <c r="A297" t="s">
        <v>312</v>
      </c>
      <c r="B297" t="s">
        <v>1204</v>
      </c>
    </row>
    <row r="298" spans="1:2">
      <c r="A298" t="s">
        <v>312</v>
      </c>
      <c r="B298" t="s">
        <v>1272</v>
      </c>
    </row>
    <row r="299" spans="1:2">
      <c r="A299" t="s">
        <v>312</v>
      </c>
      <c r="B299" t="s">
        <v>1734</v>
      </c>
    </row>
    <row r="300" spans="1:2">
      <c r="A300" t="s">
        <v>166</v>
      </c>
      <c r="B300" t="s">
        <v>3108</v>
      </c>
    </row>
    <row r="301" spans="1:2">
      <c r="A301" t="s">
        <v>166</v>
      </c>
      <c r="B301" t="s">
        <v>607</v>
      </c>
    </row>
    <row r="302" spans="1:2">
      <c r="A302" t="s">
        <v>166</v>
      </c>
      <c r="B302" t="s">
        <v>3109</v>
      </c>
    </row>
    <row r="303" spans="1:2">
      <c r="A303" t="s">
        <v>166</v>
      </c>
      <c r="B303" t="s">
        <v>90</v>
      </c>
    </row>
    <row r="304" spans="1:2">
      <c r="A304" t="s">
        <v>166</v>
      </c>
      <c r="B304" t="s">
        <v>3110</v>
      </c>
    </row>
    <row r="305" spans="1:2">
      <c r="A305" t="s">
        <v>166</v>
      </c>
      <c r="B305" t="s">
        <v>3111</v>
      </c>
    </row>
    <row r="306" spans="1:2">
      <c r="A306" t="s">
        <v>166</v>
      </c>
      <c r="B306" t="s">
        <v>1511</v>
      </c>
    </row>
    <row r="307" spans="1:2">
      <c r="A307" t="s">
        <v>166</v>
      </c>
      <c r="B307" t="s">
        <v>1604</v>
      </c>
    </row>
    <row r="308" spans="1:2">
      <c r="A308" t="s">
        <v>166</v>
      </c>
      <c r="B308" t="s">
        <v>3112</v>
      </c>
    </row>
    <row r="309" spans="1:2">
      <c r="A309" t="s">
        <v>166</v>
      </c>
      <c r="B309" t="s">
        <v>1741</v>
      </c>
    </row>
    <row r="310" spans="1:2">
      <c r="A310" t="s">
        <v>50</v>
      </c>
      <c r="B310" t="s">
        <v>3113</v>
      </c>
    </row>
    <row r="311" spans="1:2">
      <c r="A311" t="s">
        <v>50</v>
      </c>
      <c r="B311" t="s">
        <v>3114</v>
      </c>
    </row>
    <row r="312" spans="1:2">
      <c r="A312" t="s">
        <v>50</v>
      </c>
      <c r="B312" t="s">
        <v>1314</v>
      </c>
    </row>
    <row r="313" spans="1:2">
      <c r="A313" t="s">
        <v>202</v>
      </c>
      <c r="B313" t="s">
        <v>581</v>
      </c>
    </row>
    <row r="314" spans="1:2">
      <c r="A314" t="s">
        <v>202</v>
      </c>
      <c r="B314" t="s">
        <v>687</v>
      </c>
    </row>
    <row r="315" spans="1:2">
      <c r="A315" t="s">
        <v>202</v>
      </c>
      <c r="B315" t="s">
        <v>706</v>
      </c>
    </row>
    <row r="316" spans="1:2">
      <c r="A316" t="s">
        <v>202</v>
      </c>
      <c r="B316" t="s">
        <v>857</v>
      </c>
    </row>
    <row r="317" spans="1:2">
      <c r="A317" t="s">
        <v>202</v>
      </c>
      <c r="B317" t="s">
        <v>1058</v>
      </c>
    </row>
    <row r="318" spans="1:2">
      <c r="A318" t="s">
        <v>202</v>
      </c>
      <c r="B318" t="s">
        <v>1213</v>
      </c>
    </row>
    <row r="319" spans="1:2">
      <c r="A319" t="s">
        <v>202</v>
      </c>
      <c r="B319" t="s">
        <v>3115</v>
      </c>
    </row>
    <row r="320" spans="1:2">
      <c r="A320" t="s">
        <v>202</v>
      </c>
      <c r="B320" t="s">
        <v>1774</v>
      </c>
    </row>
    <row r="321" spans="1:2">
      <c r="A321" t="s">
        <v>202</v>
      </c>
      <c r="B321" t="s">
        <v>1908</v>
      </c>
    </row>
    <row r="322" spans="1:2">
      <c r="A322" t="s">
        <v>289</v>
      </c>
      <c r="B322" t="s">
        <v>3116</v>
      </c>
    </row>
    <row r="323" spans="1:2">
      <c r="A323" t="s">
        <v>289</v>
      </c>
      <c r="B323" t="s">
        <v>3117</v>
      </c>
    </row>
    <row r="324" spans="1:2">
      <c r="A324" t="s">
        <v>289</v>
      </c>
      <c r="B324" t="s">
        <v>3118</v>
      </c>
    </row>
    <row r="325" spans="1:2">
      <c r="A325" t="s">
        <v>295</v>
      </c>
      <c r="B325" t="s">
        <v>1107</v>
      </c>
    </row>
    <row r="326" spans="1:2">
      <c r="A326" t="s">
        <v>295</v>
      </c>
      <c r="B326" t="s">
        <v>3119</v>
      </c>
    </row>
    <row r="327" spans="1:2">
      <c r="A327" t="s">
        <v>316</v>
      </c>
      <c r="B327" t="s">
        <v>3120</v>
      </c>
    </row>
    <row r="328" spans="1:2">
      <c r="A328" t="s">
        <v>316</v>
      </c>
      <c r="B328" t="s">
        <v>1031</v>
      </c>
    </row>
    <row r="329" spans="1:2">
      <c r="A329" t="s">
        <v>316</v>
      </c>
      <c r="B329" t="s">
        <v>1050</v>
      </c>
    </row>
    <row r="330" spans="1:2">
      <c r="A330" t="s">
        <v>316</v>
      </c>
      <c r="B330" t="s">
        <v>1876</v>
      </c>
    </row>
    <row r="331" spans="1:2">
      <c r="A331" t="s">
        <v>111</v>
      </c>
      <c r="B331" t="s">
        <v>356</v>
      </c>
    </row>
    <row r="332" spans="1:2">
      <c r="A332" t="s">
        <v>111</v>
      </c>
      <c r="B332" t="s">
        <v>3121</v>
      </c>
    </row>
    <row r="333" spans="1:2">
      <c r="A333" t="s">
        <v>111</v>
      </c>
      <c r="B333" t="s">
        <v>3122</v>
      </c>
    </row>
    <row r="334" spans="1:2">
      <c r="A334" t="s">
        <v>111</v>
      </c>
      <c r="B334" t="s">
        <v>3123</v>
      </c>
    </row>
    <row r="335" spans="1:2">
      <c r="A335" t="s">
        <v>111</v>
      </c>
      <c r="B335" t="s">
        <v>78</v>
      </c>
    </row>
    <row r="336" spans="1:2">
      <c r="A336" t="s">
        <v>111</v>
      </c>
      <c r="B336" t="s">
        <v>1926</v>
      </c>
    </row>
    <row r="337" spans="1:2">
      <c r="A337" t="s">
        <v>111</v>
      </c>
      <c r="B337" t="s">
        <v>3124</v>
      </c>
    </row>
    <row r="338" spans="1:2">
      <c r="A338" t="s">
        <v>218</v>
      </c>
      <c r="B338" t="s">
        <v>595</v>
      </c>
    </row>
    <row r="339" spans="1:2">
      <c r="A339" t="s">
        <v>218</v>
      </c>
      <c r="B339" t="s">
        <v>3125</v>
      </c>
    </row>
    <row r="340" spans="1:2">
      <c r="A340" t="s">
        <v>218</v>
      </c>
      <c r="B340" t="s">
        <v>1862</v>
      </c>
    </row>
    <row r="341" spans="1:2">
      <c r="A341" t="s">
        <v>218</v>
      </c>
      <c r="B341" t="s">
        <v>1891</v>
      </c>
    </row>
    <row r="342" spans="1:2">
      <c r="A342" t="s">
        <v>210</v>
      </c>
      <c r="B342" t="s">
        <v>3126</v>
      </c>
    </row>
    <row r="343" spans="1:2">
      <c r="A343" t="s">
        <v>210</v>
      </c>
      <c r="B343" t="s">
        <v>723</v>
      </c>
    </row>
    <row r="344" spans="1:2">
      <c r="A344" t="s">
        <v>210</v>
      </c>
      <c r="B344" t="s">
        <v>943</v>
      </c>
    </row>
    <row r="345" spans="1:2">
      <c r="A345" t="s">
        <v>210</v>
      </c>
      <c r="B345" t="s">
        <v>1303</v>
      </c>
    </row>
    <row r="346" spans="1:2">
      <c r="A346" t="s">
        <v>210</v>
      </c>
      <c r="B346" t="s">
        <v>1321</v>
      </c>
    </row>
    <row r="347" spans="1:2">
      <c r="A347" t="s">
        <v>210</v>
      </c>
      <c r="B347" t="s">
        <v>1930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DF065D8328F6439792CA6AF62EC3AD" ma:contentTypeVersion="18" ma:contentTypeDescription="Crear nuevo documento." ma:contentTypeScope="" ma:versionID="46fc95bbc007f05f7edd1835693515f8">
  <xsd:schema xmlns:xsd="http://www.w3.org/2001/XMLSchema" xmlns:xs="http://www.w3.org/2001/XMLSchema" xmlns:p="http://schemas.microsoft.com/office/2006/metadata/properties" xmlns:ns3="7acd61e1-fd24-4468-96c2-39ad31c82379" xmlns:ns4="784525c7-6b49-4661-b56e-386388da6c66" targetNamespace="http://schemas.microsoft.com/office/2006/metadata/properties" ma:root="true" ma:fieldsID="ad31d84e2732b928a6b52c72334fd1cb" ns3:_="" ns4:_="">
    <xsd:import namespace="7acd61e1-fd24-4468-96c2-39ad31c82379"/>
    <xsd:import namespace="784525c7-6b49-4661-b56e-386388da6c6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d61e1-fd24-4468-96c2-39ad31c823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4525c7-6b49-4661-b56e-386388da6c6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s q m i d = " b 7 9 d b c 9 5 - b 4 9 1 - 4 d c 4 - a f 8 1 - 6 6 0 6 0 7 1 4 a a c b "   x m l n s = " h t t p : / / s c h e m a s . m i c r o s o f t . c o m / D a t a M a s h u p " > A A A A A K 0 E A A B Q S w M E F A A C A A g A T F v H W C n o 5 B W m A A A A + A A A A B I A H A B D b 2 5 m a W c v U G F j a 2 F n Z S 5 4 b W w g o h g A K K A U A A A A A A A A A A A A A A A A A A A A A A A A A A A A h Y + 9 D o I w G E V f h X S n f y p R 8 1 E G V k h M T I w r K R U a o R h a L O / m 4 C P 5 C p I o 6 u Z 4 T 8 5 w 7 u N 2 h 2 R s m + C q e q s 7 E y O G K Q q U k V 2 p T R W j w Z 3 C N U o E 7 A p 5 L i o V T L K x 2 9 G W M a q d u 2 w J 8 d 5 j v 8 B d X x F O K S P H P N v L W r U F + s j 6 v x x q Y 1 1 h p E I C D q 8 Y w X H E 8 I p t O F 5 G D M i M I d f m q / C p G F M g P x D S o X F D r 4 S y Y Z o B m S e Q 9 w v x B F B L A w Q U A A I A C A B M W 8 d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T F v H W B s 6 p E K l A Q A A S A Q A A B M A H A B G b 3 J t d W x h c y 9 T Z W N 0 a W 9 u M S 5 t I K I Y A C i g F A A A A A A A A A A A A A A A A A A A A A A A A A A A A J W S w U 7 b Q B C G 7 5 H y D q v t J Z G i S J V K L 4 h D F G j V S k 0 Q C e 0 B c R j b Q 1 i x u 2 O N Z x E Q 5 Z 2 K e A N 4 s a 7 j F G i 8 P t Q X W / / 8 + 8 9 4 5 6 s w F 0 N e L Z r 3 x 8 N + r 9 + r r o G x U E v I L B y o I 2 V R + j 0 V n z m b F f q o n N z l a M f T w I x e f h H f Z E Q 3 g + H 6 Y g Y O j 3 R z U l 9 u L q b k J V o u R 0 3 A B 7 0 0 J a k c X G a g I B 2 j a i + O l w y + u i J 2 U 7 L B + e V 9 i d W g a T d a r / V Z E D 1 S E l U l e C e b k V r r G b m M U R W o L C h 0 J W M F L d M Z r s z L k 2 / p 8 y u T G w 9 q M f n a q k 1 e H q m O L T C 3 w J D v A r 5 5 + f x p X E + 2 d S 3 Q Y S V x g O N / b X t D P v 9 W E I T Y P D S O X c e 9 s N d / s e q U q Q i 5 k G p l n X t T Q F F P 5 r C I n y 3 D i U e m d v g X j N m p w g / g h 4 Q 8 y d j Y l P s + Y f 4 e v E n K N i V P V l R J Q l 9 g K Q b r O 2 j X 5 r m E Z G F G t 1 1 n j u N 2 E 6 X N 8 J X D h j O o b x N 8 s L v l 1 F u P W L i / 2 3 o D 9 N y X 5 p Z k L t f I z d l q s E / z F r g t q V 1 w v u N x D 8 E u 6 j o 5 6 0 S r C 6 Y 2 P 5 u 6 r b D J w n Y n + i d Y Y j 3 s 9 4 z / z 2 s 6 / A N Q S w E C L Q A U A A I A C A B M W 8 d Y K e j k F a Y A A A D 4 A A A A E g A A A A A A A A A A A A A A A A A A A A A A Q 2 9 u Z m l n L 1 B h Y 2 t h Z 2 U u e G 1 s U E s B A i 0 A F A A C A A g A T F v H W A / K 6 a u k A A A A 6 Q A A A B M A A A A A A A A A A A A A A A A A 8 g A A A F t D b 2 5 0 Z W 5 0 X 1 R 5 c G V z X S 5 4 b W x Q S w E C L Q A U A A I A C A B M W 8 d Y G z q k Q q U B A A B I B A A A E w A A A A A A A A A A A A A A A A D j A Q A A R m 9 y b X V s Y X M v U 2 V j d G l v b j E u b V B L B Q Y A A A A A A w A D A M I A A A D V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b E Q A A A A A A A D k R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1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l Z 2 F j a c O z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S Z W N v d m V y e V R h c m d l d F N o Z W V 0 I i B W Y W x 1 Z T 0 i c 0 h v a m E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B Z G R l Z F R v R G F 0 Y U 1 v Z G V s I i B W Y W x 1 Z T 0 i b D E i I C 8 + P E V u d H J 5 I F R 5 c G U 9 I k Z p b G x D b 3 V u d C I g V m F s d W U 9 I m w x O T c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2 L T A 3 V D E 1 O j I 1 O j U 0 L j E w M T M 4 M z V a I i A v P j x F b n R y e S B U e X B l P S J G a W x s Q 2 9 s d W 1 u V H l w Z X M i I F Z h b H V l P S J z Q m d Z R 0 J n T U d B d 1 l H Q m d B P S I g L z 4 8 R W 5 0 c n k g V H l w Z T 0 i R m l s b E N v b H V t b k 5 h b W V z I i B W Y W x 1 Z T 0 i c 1 s m c X V v d D t S d X Q m c X V v d D s s J n F 1 b 3 Q 7 T m 9 t Y n J l I G R l I G x h I G V t c H J l c 2 E m c X V v d D s s J n F 1 b 3 Q 7 U m V n a c O z b i Z x d W 9 0 O y w m c X V v d D t P Z m l j a W 5 h I F N B R y Z x d W 9 0 O y w m c X V v d D t B w 7 F v I G R l I G R l Y 2 x h c m F j a c O z b i Z x d W 9 0 O y w m c X V v d D t T Z W 1 l c 3 R y Z S B E Z W N s Y X J h Y 2 n D s 2 4 m c X V v d D s s J n F 1 b 3 Q 7 T s K w I G F 1 d G 9 y a X p h Y 2 n D s 2 4 g U 0 F H J n F 1 b 3 Q 7 L C Z x d W 9 0 O 0 5 v b W J y Z S B k Z W w g U H J v Z H V j d G 8 g J n F 1 b 3 Q 7 L C Z x d W 9 0 O 1 V u a W R h Z C B k Z S B t Z W R p Z G E m c X V v d D s s J n F 1 b 3 Q 7 Q X R y a W J 1 d G 8 m c X V v d D s s J n F 1 b 3 Q 7 V m F s b 3 I m c X V v d D t d I i A v P j x F b n R y e S B U e X B l P S J G a W x s U 3 R h d H V z I i B W Y W x 1 Z T 0 i c 0 N v b X B s Z X R l I i A v P j x F b n R y e S B U e X B l P S J R d W V y e U l E I i B W Y W x 1 Z T 0 i c 2 Y y M m J l Z D k z L W Y 4 Y j I t N D U 4 N i 0 4 Y z B i L W F l N z d i Z m I 2 N T g 3 N S I g L z 4 8 R W 5 0 c n k g V H l w Z T 0 i U m V s Y X R p b 2 5 z a G l w S W 5 m b 0 N v b n R h a W 5 l c i I g V m F s d W U 9 I n N 7 J n F 1 b 3 Q 7 Y 2 9 s d W 1 u Q 2 9 1 b n Q m c X V v d D s 6 M T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S 9 D b 2 x 1 b W 5 h I G R l I G F u d W x h Y 2 n D s 2 4 g Z G U g Z G l u Y W 1 p e m F j a c O z b i 5 7 U n V 0 L D B 9 J n F 1 b 3 Q 7 L C Z x d W 9 0 O 1 N l Y 3 R p b 2 4 x L 1 R h Y m x h N S 9 D b 2 x 1 b W 5 h I G R l I G F u d W x h Y 2 n D s 2 4 g Z G U g Z G l u Y W 1 p e m F j a c O z b i 5 7 T m 9 t Y n J l I G R l I G x h I G V t c H J l c 2 E s M X 0 m c X V v d D s s J n F 1 b 3 Q 7 U 2 V j d G l v b j E v V G F i b G E 1 L 0 N v b H V t b m E g Z G U g Y W 5 1 b G F j a c O z b i B k Z S B k a W 5 h b W l 6 Y W N p w 7 N u L n t S Z W d p w 7 N u L D J 9 J n F 1 b 3 Q 7 L C Z x d W 9 0 O 1 N l Y 3 R p b 2 4 x L 1 R h Y m x h N S 9 D b 2 x 1 b W 5 h I G R l I G F u d W x h Y 2 n D s 2 4 g Z G U g Z G l u Y W 1 p e m F j a c O z b i 5 7 T 2 Z p Y 2 l u Y S B T Q U c s M 3 0 m c X V v d D s s J n F 1 b 3 Q 7 U 2 V j d G l v b j E v V G F i b G E 1 L 0 N v b H V t b m E g Z G U g Y W 5 1 b G F j a c O z b i B k Z S B k a W 5 h b W l 6 Y W N p w 7 N u L n t B w 7 F v I G R l I G R l Y 2 x h c m F j a c O z b i w 0 f S Z x d W 9 0 O y w m c X V v d D t T Z W N 0 a W 9 u M S 9 U Y W J s Y T U v Q 2 9 s d W 1 u Y S B k Z S B h b n V s Y W N p w 7 N u I G R l I G R p b m F t a X p h Y 2 n D s 2 4 u e 1 N l b W V z d H J l I E R l Y 2 x h c m F j a c O z b i w 1 f S Z x d W 9 0 O y w m c X V v d D t T Z W N 0 a W 9 u M S 9 U Y W J s Y T U v Q 2 9 s d W 1 u Y S B k Z S B h b n V s Y W N p w 7 N u I G R l I G R p b m F t a X p h Y 2 n D s 2 4 u e 0 7 C s C B h d X R v c m l 6 Y W N p w 7 N u I F N B R y w 2 f S Z x d W 9 0 O y w m c X V v d D t T Z W N 0 a W 9 u M S 9 U Y W J s Y T U v Q 2 9 s d W 1 u Y S B k Z S B h b n V s Y W N p w 7 N u I G R l I G R p b m F t a X p h Y 2 n D s 2 4 u e 0 5 v b W J y Z S B k Z W w g U H J v Z H V j d G 8 g L D d 9 J n F 1 b 3 Q 7 L C Z x d W 9 0 O 1 N l Y 3 R p b 2 4 x L 1 R h Y m x h N S 9 D b 2 x 1 b W 5 h I G R l I G F u d W x h Y 2 n D s 2 4 g Z G U g Z G l u Y W 1 p e m F j a c O z b i 5 7 V W 5 p Z G F k I G R l I G 1 l Z G l k Y S w 4 f S Z x d W 9 0 O y w m c X V v d D t T Z W N 0 a W 9 u M S 9 U Y W J s Y T U v Q 2 9 s d W 1 u Y S B k Z S B h b n V s Y W N p w 7 N u I G R l I G R p b m F t a X p h Y 2 n D s 2 4 u e 0 F 0 c m l i d X R v L D l 9 J n F 1 b 3 Q 7 L C Z x d W 9 0 O 1 N l Y 3 R p b 2 4 x L 1 R h Y m x h N S 9 D b 2 x 1 b W 5 h I G R l I G F u d W x h Y 2 n D s 2 4 g Z G U g Z G l u Y W 1 p e m F j a c O z b i 5 7 V m F s b 3 I s M T B 9 J n F 1 b 3 Q 7 X S w m c X V v d D t D b 2 x 1 b W 5 D b 3 V u d C Z x d W 9 0 O z o x M S w m c X V v d D t L Z X l D b 2 x 1 b W 5 O Y W 1 l c y Z x d W 9 0 O z p b X S w m c X V v d D t D b 2 x 1 b W 5 J Z G V u d G l 0 a W V z J n F 1 b 3 Q 7 O l s m c X V v d D t T Z W N 0 a W 9 u M S 9 U Y W J s Y T U v Q 2 9 s d W 1 u Y S B k Z S B h b n V s Y W N p w 7 N u I G R l I G R p b m F t a X p h Y 2 n D s 2 4 u e 1 J 1 d C w w f S Z x d W 9 0 O y w m c X V v d D t T Z W N 0 a W 9 u M S 9 U Y W J s Y T U v Q 2 9 s d W 1 u Y S B k Z S B h b n V s Y W N p w 7 N u I G R l I G R p b m F t a X p h Y 2 n D s 2 4 u e 0 5 v b W J y Z S B k Z S B s Y S B l b X B y Z X N h L D F 9 J n F 1 b 3 Q 7 L C Z x d W 9 0 O 1 N l Y 3 R p b 2 4 x L 1 R h Y m x h N S 9 D b 2 x 1 b W 5 h I G R l I G F u d W x h Y 2 n D s 2 4 g Z G U g Z G l u Y W 1 p e m F j a c O z b i 5 7 U m V n a c O z b i w y f S Z x d W 9 0 O y w m c X V v d D t T Z W N 0 a W 9 u M S 9 U Y W J s Y T U v Q 2 9 s d W 1 u Y S B k Z S B h b n V s Y W N p w 7 N u I G R l I G R p b m F t a X p h Y 2 n D s 2 4 u e 0 9 m a W N p b m E g U 0 F H L D N 9 J n F 1 b 3 Q 7 L C Z x d W 9 0 O 1 N l Y 3 R p b 2 4 x L 1 R h Y m x h N S 9 D b 2 x 1 b W 5 h I G R l I G F u d W x h Y 2 n D s 2 4 g Z G U g Z G l u Y W 1 p e m F j a c O z b i 5 7 Q c O x b y B k Z S B k Z W N s Y X J h Y 2 n D s 2 4 s N H 0 m c X V v d D s s J n F 1 b 3 Q 7 U 2 V j d G l v b j E v V G F i b G E 1 L 0 N v b H V t b m E g Z G U g Y W 5 1 b G F j a c O z b i B k Z S B k a W 5 h b W l 6 Y W N p w 7 N u L n t T Z W 1 l c 3 R y Z S B E Z W N s Y X J h Y 2 n D s 2 4 s N X 0 m c X V v d D s s J n F 1 b 3 Q 7 U 2 V j d G l v b j E v V G F i b G E 1 L 0 N v b H V t b m E g Z G U g Y W 5 1 b G F j a c O z b i B k Z S B k a W 5 h b W l 6 Y W N p w 7 N u L n t O w r A g Y X V 0 b 3 J p e m F j a c O z b i B T Q U c s N n 0 m c X V v d D s s J n F 1 b 3 Q 7 U 2 V j d G l v b j E v V G F i b G E 1 L 0 N v b H V t b m E g Z G U g Y W 5 1 b G F j a c O z b i B k Z S B k a W 5 h b W l 6 Y W N p w 7 N u L n t O b 2 1 i c m U g Z G V s I F B y b 2 R 1 Y 3 R v I C w 3 f S Z x d W 9 0 O y w m c X V v d D t T Z W N 0 a W 9 u M S 9 U Y W J s Y T U v Q 2 9 s d W 1 u Y S B k Z S B h b n V s Y W N p w 7 N u I G R l I G R p b m F t a X p h Y 2 n D s 2 4 u e 1 V u a W R h Z C B k Z S B t Z W R p Z G E s O H 0 m c X V v d D s s J n F 1 b 3 Q 7 U 2 V j d G l v b j E v V G F i b G E 1 L 0 N v b H V t b m E g Z G U g Y W 5 1 b G F j a c O z b i B k Z S B k a W 5 h b W l 6 Y W N p w 7 N u L n t B d H J p Y n V 0 b y w 5 f S Z x d W 9 0 O y w m c X V v d D t T Z W N 0 a W 9 u M S 9 U Y W J s Y T U v Q 2 9 s d W 1 u Y S B k Z S B h b n V s Y W N p w 7 N u I G R l I G R p b m F t a X p h Y 2 n D s 2 4 u e 1 Z h b G 9 y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1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U v Q 2 9 s d W 1 u Y S U y M G R l J T I w Y W 5 1 b G F j a S V D M y V C M 2 4 l M j B k Z S U y M G R p b m F t a X p h Y 2 k l Q z M l Q j N u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H 4 Z 5 p D o 0 r h I k 8 q t R i w R l D 4 A A A A A A g A A A A A A A 2 Y A A M A A A A A Q A A A A Z d B Z F w d j / C X 2 4 z o g n G + o O g A A A A A E g A A A o A A A A B A A A A C a 2 R E 3 U O z F A u w 8 U l x S 5 R y 2 U A A A A I Z c Q y v r O I q 5 7 v p C k d u F p n b a K O C N j d X / 2 i a I 0 h u d g U J 5 0 Z c x 4 1 U X o / y g 1 o B 5 M 1 i c 5 s s 7 T t H Z z h j D b e + H i Q K g Q 5 S y 7 g U a c l K R S k T 1 9 b q Y A E P e F A A A A P z W H S U p e 8 t R 1 J Z 5 5 Y 1 P y R a m Q W P d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acd61e1-fd24-4468-96c2-39ad31c82379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965DAE-5045-4CC0-896E-18030EA2D9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cd61e1-fd24-4468-96c2-39ad31c82379"/>
    <ds:schemaRef ds:uri="784525c7-6b49-4661-b56e-386388da6c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19A0A-87D4-48A2-A962-44777C58DFD5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BD3FCF16-B2BB-496B-ACEB-8BA89E887A68}">
  <ds:schemaRefs>
    <ds:schemaRef ds:uri="784525c7-6b49-4661-b56e-386388da6c66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7acd61e1-fd24-4468-96c2-39ad31c82379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2EE1CACD-A29E-4563-A6C0-1CAEA9A76E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302</vt:i4>
      </vt:variant>
    </vt:vector>
  </HeadingPairs>
  <TitlesOfParts>
    <vt:vector size="305" baseType="lpstr">
      <vt:lpstr>Declaración</vt:lpstr>
      <vt:lpstr>Utils</vt:lpstr>
      <vt:lpstr>Oficina-Comuna</vt:lpstr>
      <vt:lpstr>AISEN</vt:lpstr>
      <vt:lpstr>ALTO_HOSPICIO</vt:lpstr>
      <vt:lpstr>ANCUD</vt:lpstr>
      <vt:lpstr>ANGOL</vt:lpstr>
      <vt:lpstr>ano_declaracion</vt:lpstr>
      <vt:lpstr>ANTOFAGASTA</vt:lpstr>
      <vt:lpstr>ANTOFAGASTA_COMUNA</vt:lpstr>
      <vt:lpstr>ARAUCANIA</vt:lpstr>
      <vt:lpstr>ARAUCO</vt:lpstr>
      <vt:lpstr>Utils!Área_de_extracción</vt:lpstr>
      <vt:lpstr>ARICA</vt:lpstr>
      <vt:lpstr>ARICA_Y_PARINACOTA</vt:lpstr>
      <vt:lpstr>ATACAMA</vt:lpstr>
      <vt:lpstr>Declaración!Autorizados</vt:lpstr>
      <vt:lpstr>Autorizados</vt:lpstr>
      <vt:lpstr>AYSEN</vt:lpstr>
      <vt:lpstr>BD_Oficinas</vt:lpstr>
      <vt:lpstr>BIOBIO</vt:lpstr>
      <vt:lpstr>BUIN</vt:lpstr>
      <vt:lpstr>BULNES</vt:lpstr>
      <vt:lpstr>CABILDO</vt:lpstr>
      <vt:lpstr>CALBUCO</vt:lpstr>
      <vt:lpstr>CALERA</vt:lpstr>
      <vt:lpstr>CANELA</vt:lpstr>
      <vt:lpstr>CAÑETE</vt:lpstr>
      <vt:lpstr>CARAHUE</vt:lpstr>
      <vt:lpstr>CASABLANCA</vt:lpstr>
      <vt:lpstr>CASTRO</vt:lpstr>
      <vt:lpstr>CATEMU</vt:lpstr>
      <vt:lpstr>CAUQUENES</vt:lpstr>
      <vt:lpstr>Causa</vt:lpstr>
      <vt:lpstr>CHAITEN</vt:lpstr>
      <vt:lpstr>CHANCO</vt:lpstr>
      <vt:lpstr>CHIGUAYANTE</vt:lpstr>
      <vt:lpstr>CHILLAN</vt:lpstr>
      <vt:lpstr>CHIMBARONGO</vt:lpstr>
      <vt:lpstr>CHOLCHOL</vt:lpstr>
      <vt:lpstr>COBQUECURA</vt:lpstr>
      <vt:lpstr>COCHAMO</vt:lpstr>
      <vt:lpstr>COELEMU</vt:lpstr>
      <vt:lpstr>COIHAIQUE</vt:lpstr>
      <vt:lpstr>COIHUECO</vt:lpstr>
      <vt:lpstr>COLBUN</vt:lpstr>
      <vt:lpstr>COLINA</vt:lpstr>
      <vt:lpstr>COLLIPULLI</vt:lpstr>
      <vt:lpstr>COMBARBALA</vt:lpstr>
      <vt:lpstr>Comuna_Oficina</vt:lpstr>
      <vt:lpstr>CONCEPCION</vt:lpstr>
      <vt:lpstr>COPIAPO</vt:lpstr>
      <vt:lpstr>COQUIMBO</vt:lpstr>
      <vt:lpstr>COQUIMBO_COMUNA</vt:lpstr>
      <vt:lpstr>CORONEL</vt:lpstr>
      <vt:lpstr>CUNCO</vt:lpstr>
      <vt:lpstr>CURACAUTIN</vt:lpstr>
      <vt:lpstr>CURACAVI</vt:lpstr>
      <vt:lpstr>CUREPTO</vt:lpstr>
      <vt:lpstr>CURICO</vt:lpstr>
      <vt:lpstr>Declara_Plaguic</vt:lpstr>
      <vt:lpstr>Disposicion</vt:lpstr>
      <vt:lpstr>EL_CARMEN</vt:lpstr>
      <vt:lpstr>EL_QUISCO</vt:lpstr>
      <vt:lpstr>Entidad</vt:lpstr>
      <vt:lpstr>ENVASES</vt:lpstr>
      <vt:lpstr>ERCILLA</vt:lpstr>
      <vt:lpstr>ESTACION_CENTRAL</vt:lpstr>
      <vt:lpstr>FLORIDA</vt:lpstr>
      <vt:lpstr>FREIRE</vt:lpstr>
      <vt:lpstr>FRUTILLAR</vt:lpstr>
      <vt:lpstr>FUTRONO</vt:lpstr>
      <vt:lpstr>GALVARINO</vt:lpstr>
      <vt:lpstr>GORBEA</vt:lpstr>
      <vt:lpstr>HIJUELAS</vt:lpstr>
      <vt:lpstr>HUALAÑE</vt:lpstr>
      <vt:lpstr>HUALQUI</vt:lpstr>
      <vt:lpstr>ILLAPEL</vt:lpstr>
      <vt:lpstr>INDEPENDENCIA</vt:lpstr>
      <vt:lpstr>IQUIQUE</vt:lpstr>
      <vt:lpstr>ISLA_DE_PASCUA</vt:lpstr>
      <vt:lpstr>LA_CRUZ</vt:lpstr>
      <vt:lpstr>LA_LIGUA</vt:lpstr>
      <vt:lpstr>LA_REINA</vt:lpstr>
      <vt:lpstr>LA_SERENA</vt:lpstr>
      <vt:lpstr>LA_UNION</vt:lpstr>
      <vt:lpstr>LAMPA</vt:lpstr>
      <vt:lpstr>LANCO</vt:lpstr>
      <vt:lpstr>LAS_CABRAS</vt:lpstr>
      <vt:lpstr>LAUTARO</vt:lpstr>
      <vt:lpstr>LIMACHE</vt:lpstr>
      <vt:lpstr>LINARES</vt:lpstr>
      <vt:lpstr>LITUECHE</vt:lpstr>
      <vt:lpstr>LLAILLAY</vt:lpstr>
      <vt:lpstr>LLANQUIHUE</vt:lpstr>
      <vt:lpstr>LO_BARNECHEA</vt:lpstr>
      <vt:lpstr>LOLOL</vt:lpstr>
      <vt:lpstr>LONCOCHE</vt:lpstr>
      <vt:lpstr>LONGAVI</vt:lpstr>
      <vt:lpstr>LOS_ALAMOS</vt:lpstr>
      <vt:lpstr>LOS_ANDES</vt:lpstr>
      <vt:lpstr>LOS_ANGELES</vt:lpstr>
      <vt:lpstr>LOS_LAGOS</vt:lpstr>
      <vt:lpstr>LOS_LAGOS_COMUNA</vt:lpstr>
      <vt:lpstr>LOS_MUERMOS</vt:lpstr>
      <vt:lpstr>LOS_RIOS</vt:lpstr>
      <vt:lpstr>LOS_VILOS</vt:lpstr>
      <vt:lpstr>MAFIL</vt:lpstr>
      <vt:lpstr>MAGALLANES</vt:lpstr>
      <vt:lpstr>MAIPU</vt:lpstr>
      <vt:lpstr>MALLOA</vt:lpstr>
      <vt:lpstr>MARIQUINA</vt:lpstr>
      <vt:lpstr>MAULE</vt:lpstr>
      <vt:lpstr>MAULE_COMUNA</vt:lpstr>
      <vt:lpstr>MELIPEUCO</vt:lpstr>
      <vt:lpstr>MELIPILLA</vt:lpstr>
      <vt:lpstr>Meses</vt:lpstr>
      <vt:lpstr>METROPOLITANA</vt:lpstr>
      <vt:lpstr>MOLINA</vt:lpstr>
      <vt:lpstr>MULCHEN</vt:lpstr>
      <vt:lpstr>Declaración!N_SAG</vt:lpstr>
      <vt:lpstr>N_SAG</vt:lpstr>
      <vt:lpstr>NACIMIENTO</vt:lpstr>
      <vt:lpstr>NANCAGUA</vt:lpstr>
      <vt:lpstr>NATALES</vt:lpstr>
      <vt:lpstr>NO_APLICA</vt:lpstr>
      <vt:lpstr>NUEVA_IMPERIAL</vt:lpstr>
      <vt:lpstr>ÑIQUEN</vt:lpstr>
      <vt:lpstr>ÑUBLE</vt:lpstr>
      <vt:lpstr>ÑUÑOA</vt:lpstr>
      <vt:lpstr>OF_ANCUD</vt:lpstr>
      <vt:lpstr>OF_ANGOL</vt:lpstr>
      <vt:lpstr>OF_ANTARTICA_CHILENA</vt:lpstr>
      <vt:lpstr>OF_ANTOFAGASTA</vt:lpstr>
      <vt:lpstr>OF_ARAUCO</vt:lpstr>
      <vt:lpstr>OF_ARICA</vt:lpstr>
      <vt:lpstr>OF_BULNES</vt:lpstr>
      <vt:lpstr>OF_CALAMA</vt:lpstr>
      <vt:lpstr>OF_CASTRO</vt:lpstr>
      <vt:lpstr>OF_CAUQUENES</vt:lpstr>
      <vt:lpstr>OF_CHAITEN</vt:lpstr>
      <vt:lpstr>OF_CHILE_CHICO</vt:lpstr>
      <vt:lpstr>OF_CHILLAN</vt:lpstr>
      <vt:lpstr>OF_CHOAPA</vt:lpstr>
      <vt:lpstr>OF_COCHRANE</vt:lpstr>
      <vt:lpstr>OF_COCHRANE_VILLA_OHIGGINS</vt:lpstr>
      <vt:lpstr>OF_CONCEPCION</vt:lpstr>
      <vt:lpstr>OF_COPIAPO</vt:lpstr>
      <vt:lpstr>OF_COYHAIQUE</vt:lpstr>
      <vt:lpstr>OF_CURICO</vt:lpstr>
      <vt:lpstr>OF_ELQUI</vt:lpstr>
      <vt:lpstr>OF_HUASCO</vt:lpstr>
      <vt:lpstr>OF_IQUIQUE</vt:lpstr>
      <vt:lpstr>OF_LIMARI</vt:lpstr>
      <vt:lpstr>OF_LINARES</vt:lpstr>
      <vt:lpstr>OF_LOS_ANDES</vt:lpstr>
      <vt:lpstr>OF_LOS_ANGELES</vt:lpstr>
      <vt:lpstr>OF_MAGALLANES</vt:lpstr>
      <vt:lpstr>OF_MAIPO</vt:lpstr>
      <vt:lpstr>OF_MELIPILLA</vt:lpstr>
      <vt:lpstr>OF_METROPOLITANA</vt:lpstr>
      <vt:lpstr>OF_MULCHEN</vt:lpstr>
      <vt:lpstr>OF_NUEVA_IMPERIAL</vt:lpstr>
      <vt:lpstr>OF_OSORNO</vt:lpstr>
      <vt:lpstr>OF_PAILLACO</vt:lpstr>
      <vt:lpstr>OF_PANGUIPULLI</vt:lpstr>
      <vt:lpstr>OF_PARINACOTA</vt:lpstr>
      <vt:lpstr>OF_PARRAL</vt:lpstr>
      <vt:lpstr>OF_PETORCA</vt:lpstr>
      <vt:lpstr>OF_PUERTO_AYSEN</vt:lpstr>
      <vt:lpstr>OF_PUERTO_AYSEN_LA_JUNTA</vt:lpstr>
      <vt:lpstr>OF_PUERTO_MONTT</vt:lpstr>
      <vt:lpstr>OF_PUERTO_VARAS</vt:lpstr>
      <vt:lpstr>OF_QUILLOTA</vt:lpstr>
      <vt:lpstr>OF_RANCAGUA</vt:lpstr>
      <vt:lpstr>OF_RAPA_NUI</vt:lpstr>
      <vt:lpstr>OF_RIO_BUENO</vt:lpstr>
      <vt:lpstr>OF_RIO_NEGRO</vt:lpstr>
      <vt:lpstr>OF_SAN_ANTONIO</vt:lpstr>
      <vt:lpstr>OF_SAN_CARLOS</vt:lpstr>
      <vt:lpstr>OF_SAN_FELIPE</vt:lpstr>
      <vt:lpstr>OF_SAN_FERNANDO</vt:lpstr>
      <vt:lpstr>OF_SAN_VICENTE</vt:lpstr>
      <vt:lpstr>OF_SANTA_CRUZ</vt:lpstr>
      <vt:lpstr>OF_TALAGANTE</vt:lpstr>
      <vt:lpstr>OF_TALCA</vt:lpstr>
      <vt:lpstr>OF_TAMARUGAL</vt:lpstr>
      <vt:lpstr>OF_TEMUCO</vt:lpstr>
      <vt:lpstr>OF_TIERRA_DEL_FUEGO</vt:lpstr>
      <vt:lpstr>OF_ULTIMA_ESPERANZA</vt:lpstr>
      <vt:lpstr>OF_VALDIVIA</vt:lpstr>
      <vt:lpstr>OF_VALPARAISO</vt:lpstr>
      <vt:lpstr>OF_VICTORIA</vt:lpstr>
      <vt:lpstr>OF_VILLARRICA</vt:lpstr>
      <vt:lpstr>OHIGGINS</vt:lpstr>
      <vt:lpstr>OLIVAR</vt:lpstr>
      <vt:lpstr>OSORNO</vt:lpstr>
      <vt:lpstr>OVALLE</vt:lpstr>
      <vt:lpstr>PADRE_HURTADO</vt:lpstr>
      <vt:lpstr>PADRE_LAS_CASAS</vt:lpstr>
      <vt:lpstr>PAILLACO</vt:lpstr>
      <vt:lpstr>PAINE</vt:lpstr>
      <vt:lpstr>PANGUIPULLI</vt:lpstr>
      <vt:lpstr>PARRAL</vt:lpstr>
      <vt:lpstr>PELLUHUE</vt:lpstr>
      <vt:lpstr>PEMUCO</vt:lpstr>
      <vt:lpstr>PENCO</vt:lpstr>
      <vt:lpstr>PEÑAFLOR</vt:lpstr>
      <vt:lpstr>PEUMO</vt:lpstr>
      <vt:lpstr>PICHIDEGUA</vt:lpstr>
      <vt:lpstr>PICHILEMU</vt:lpstr>
      <vt:lpstr>PINTO</vt:lpstr>
      <vt:lpstr>PITRUFQUEN</vt:lpstr>
      <vt:lpstr>Declaración!plag</vt:lpstr>
      <vt:lpstr>plag</vt:lpstr>
      <vt:lpstr>PORTEZUELO</vt:lpstr>
      <vt:lpstr>POZO_ALMONTE</vt:lpstr>
      <vt:lpstr>PUCON</vt:lpstr>
      <vt:lpstr>PUDAHUEL</vt:lpstr>
      <vt:lpstr>PUENTE_ALTO</vt:lpstr>
      <vt:lpstr>PUERTO_MONTT</vt:lpstr>
      <vt:lpstr>PUERTO_VARAS</vt:lpstr>
      <vt:lpstr>PUNTA_ARENAS</vt:lpstr>
      <vt:lpstr>PUQUELDON</vt:lpstr>
      <vt:lpstr>PUREN</vt:lpstr>
      <vt:lpstr>PURRANQUE</vt:lpstr>
      <vt:lpstr>QUELLON</vt:lpstr>
      <vt:lpstr>QUILICURA</vt:lpstr>
      <vt:lpstr>QUILLON</vt:lpstr>
      <vt:lpstr>QUILLOTA</vt:lpstr>
      <vt:lpstr>QUINCHAO</vt:lpstr>
      <vt:lpstr>QUINTA_DE_TILCOCO</vt:lpstr>
      <vt:lpstr>QUINTA_NORMAL</vt:lpstr>
      <vt:lpstr>QUIRIHUE</vt:lpstr>
      <vt:lpstr>R_ANTOFAGASTA</vt:lpstr>
      <vt:lpstr>R_ARICA_Y_PARINACOTA</vt:lpstr>
      <vt:lpstr>R_ATACAMA</vt:lpstr>
      <vt:lpstr>R_AYSÉN</vt:lpstr>
      <vt:lpstr>R_BIOBÍO</vt:lpstr>
      <vt:lpstr>R_COQUIMBO</vt:lpstr>
      <vt:lpstr>R_LA_ARAUCANÍA</vt:lpstr>
      <vt:lpstr>R_LOS_LAGOS</vt:lpstr>
      <vt:lpstr>R_LOS_RÍOS</vt:lpstr>
      <vt:lpstr>R_MAGALLANES</vt:lpstr>
      <vt:lpstr>R_MAULE</vt:lpstr>
      <vt:lpstr>R_METROPOLITANA</vt:lpstr>
      <vt:lpstr>R_ÑUBLE</vt:lpstr>
      <vt:lpstr>R_O’HIGGINS</vt:lpstr>
      <vt:lpstr>R_TARAPACÁ</vt:lpstr>
      <vt:lpstr>R_VALPARAÍSO</vt:lpstr>
      <vt:lpstr>RANCAGUA</vt:lpstr>
      <vt:lpstr>RECOLETA</vt:lpstr>
      <vt:lpstr>Region</vt:lpstr>
      <vt:lpstr>REGION_ALMACEN</vt:lpstr>
      <vt:lpstr>RENCA</vt:lpstr>
      <vt:lpstr>RENGO</vt:lpstr>
      <vt:lpstr>REQUINOA</vt:lpstr>
      <vt:lpstr>RETIRO</vt:lpstr>
      <vt:lpstr>RIO_BUENO</vt:lpstr>
      <vt:lpstr>RIO_CLARO</vt:lpstr>
      <vt:lpstr>ROMERAL</vt:lpstr>
      <vt:lpstr>SAAVEDRA</vt:lpstr>
      <vt:lpstr>SAGRADA_FAMILIA</vt:lpstr>
      <vt:lpstr>SALAMANCA</vt:lpstr>
      <vt:lpstr>SAN_ANTONIO</vt:lpstr>
      <vt:lpstr>SAN_CARLOS</vt:lpstr>
      <vt:lpstr>SAN_CLEMENTE</vt:lpstr>
      <vt:lpstr>SAN_FELIPE</vt:lpstr>
      <vt:lpstr>SAN_FERNANDO</vt:lpstr>
      <vt:lpstr>SAN_IGNACIO</vt:lpstr>
      <vt:lpstr>SAN_JAVIER</vt:lpstr>
      <vt:lpstr>SAN_NICOLAS</vt:lpstr>
      <vt:lpstr>SAN_PEDRO</vt:lpstr>
      <vt:lpstr>SAN_PEDRO_DE_LA_PAZ</vt:lpstr>
      <vt:lpstr>SAN_VICENTE</vt:lpstr>
      <vt:lpstr>SANTA_BARBARA</vt:lpstr>
      <vt:lpstr>SANTA_CRUZ</vt:lpstr>
      <vt:lpstr>SANTA_JUANA</vt:lpstr>
      <vt:lpstr>SANTO_DOMINGO</vt:lpstr>
      <vt:lpstr>Semestre</vt:lpstr>
      <vt:lpstr>Stoc</vt:lpstr>
      <vt:lpstr>TALAGANTE</vt:lpstr>
      <vt:lpstr>TALCA</vt:lpstr>
      <vt:lpstr>TALCAHUANO</vt:lpstr>
      <vt:lpstr>TARAPACA</vt:lpstr>
      <vt:lpstr>TEMUCO</vt:lpstr>
      <vt:lpstr>TENO</vt:lpstr>
      <vt:lpstr>TEODORO_SCHMIDT</vt:lpstr>
      <vt:lpstr>TIRUA</vt:lpstr>
      <vt:lpstr>TOLTEN</vt:lpstr>
      <vt:lpstr>TOME</vt:lpstr>
      <vt:lpstr>TRAIGUEN</vt:lpstr>
      <vt:lpstr>TUCAPEL</vt:lpstr>
      <vt:lpstr>Unidad</vt:lpstr>
      <vt:lpstr>VALDIVIA</vt:lpstr>
      <vt:lpstr>VALLENAR</vt:lpstr>
      <vt:lpstr>VALPARAISO</vt:lpstr>
      <vt:lpstr>VICTORIA</vt:lpstr>
      <vt:lpstr>VICUÑA</vt:lpstr>
      <vt:lpstr>VILCUN</vt:lpstr>
      <vt:lpstr>VILLA_ALEMANA</vt:lpstr>
      <vt:lpstr>VILLARRICA</vt:lpstr>
      <vt:lpstr>YERBAS_BUENAS</vt:lpstr>
      <vt:lpstr>YUMBEL</vt:lpstr>
      <vt:lpstr>YUNGAY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Andrés Rivera Olivares</dc:creator>
  <cp:lastModifiedBy>fernando Isla Meneses</cp:lastModifiedBy>
  <cp:revision/>
  <dcterms:created xsi:type="dcterms:W3CDTF">2024-05-27T16:12:33Z</dcterms:created>
  <dcterms:modified xsi:type="dcterms:W3CDTF">2024-12-19T11:27:49Z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0x010100CDDF065D8328F6439792CA6AF62EC3AD</vt:lpwstr>
  </property>
</Properties>
</file>