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XuQ+vzgpuJeFWZLvvR1gHS+WY4uRqOGZ8YujRFFx0AShY0Pe3cCUrnrI8zwOR4bM7LOjc5UPIsN3pO5dIhZKg==" workbookSaltValue="ubu7njTPxe/ykGTD4aSc/Q==" workbookSpinCount="100000" lockStructure="1"/>
  <bookViews>
    <workbookView xWindow="0" yWindow="0" windowWidth="20640" windowHeight="11700"/>
  </bookViews>
  <sheets>
    <sheet name="Declaración" sheetId="3" r:id="rId1"/>
    <sheet name="Utils" sheetId="1" state="hidden" r:id="rId2"/>
    <sheet name="Oficina-Comuna" sheetId="5" state="hidden" r:id="rId3"/>
  </sheets>
  <definedNames>
    <definedName name="AISEN">Utils!$T$2</definedName>
    <definedName name="ALTO_HOSPICIO">Utils!$T$3</definedName>
    <definedName name="ANCUD">Utils!$T$4:$T$7</definedName>
    <definedName name="ANGOL">Utils!$T$8:$T$10</definedName>
    <definedName name="ano_declaracion">Utils!$L$2</definedName>
    <definedName name="ANTOFAGASTA">Utils!$O$4:$O$5</definedName>
    <definedName name="ANTOFAGASTA_COMUNA">Utils!$T$11</definedName>
    <definedName name="ARAUCANIA">Utils!$O$31:$O$35</definedName>
    <definedName name="ARAUCO">Utils!$T$12</definedName>
    <definedName name="_xlnm.Extract" localSheetId="1">Utils!$N$1:$O$1</definedName>
    <definedName name="ARICA">Utils!$O$61:$O$62</definedName>
    <definedName name="ARICA_COMUNA">Utils!$T$13:$T$39</definedName>
    <definedName name="ATACAMA">Utils!$O$6:$O$7</definedName>
    <definedName name="Autorizados">#REF!</definedName>
    <definedName name="AYSEN">Utils!$O$43:$O$48</definedName>
    <definedName name="BD_Empresas">Utils!#REF!</definedName>
    <definedName name="BD_Oficinas">Utils!$A$1:$B$347</definedName>
    <definedName name="BIOBIO">Utils!$O$27:$O$30</definedName>
    <definedName name="BUIN">Utils!$T$40:$T$44</definedName>
    <definedName name="BULNES">Utils!$T$45:$T$46</definedName>
    <definedName name="CABILDO">Utils!$T$47:$T$48</definedName>
    <definedName name="CALBUCO">Utils!$T$49</definedName>
    <definedName name="CALERA">Utils!$T$50</definedName>
    <definedName name="CANELA">Utils!$T$51:$T$52</definedName>
    <definedName name="CAÑETE">Utils!$T$53:$T$59</definedName>
    <definedName name="CARAHUE">Utils!$T$60:$T$65</definedName>
    <definedName name="CASABLANCA">Utils!$T$66</definedName>
    <definedName name="CASTRO">Utils!$T$67:$T$68</definedName>
    <definedName name="CATEMU">Utils!$T$69</definedName>
    <definedName name="CAUQUENES">Utils!$T$70:$T$75</definedName>
    <definedName name="CHAITEN">Utils!$T$76</definedName>
    <definedName name="CHANCO">Utils!$T$77:$T$80</definedName>
    <definedName name="CHIGUAYANTE">Utils!$T$81</definedName>
    <definedName name="CHILLAN">Utils!$T$82:$T$96</definedName>
    <definedName name="CHIMBARONGO">Utils!$T$97:$T$98</definedName>
    <definedName name="CHOLCHOL">Utils!$T$99:$T$100</definedName>
    <definedName name="COBQUECURA">Utils!$T$101:$T$102</definedName>
    <definedName name="COCHAMO">Utils!$T$103</definedName>
    <definedName name="COELEMU">Utils!$T$104:$T$107</definedName>
    <definedName name="COIHAIQUE">Utils!$T$108</definedName>
    <definedName name="COIHUECO">Utils!$T$109:$T$110</definedName>
    <definedName name="COLBUN">Utils!$T$111</definedName>
    <definedName name="COLINA">Utils!$T$112:$T$116</definedName>
    <definedName name="COLLIPULLI">Utils!$T$117:$T$119</definedName>
    <definedName name="COMBARBALA">Utils!$T$121</definedName>
    <definedName name="Comuna_Oficina">'Oficina-Comuna'!$A$2:$A$347</definedName>
    <definedName name="CONCEPCION">Utils!$T$122:$T$126</definedName>
    <definedName name="COPIAPO">Utils!$T$127:$T$128</definedName>
    <definedName name="COQUIMBO">Utils!$O$8:$O$10</definedName>
    <definedName name="COQUIMBO_COMUNA">Utils!$T$129:$T$136</definedName>
    <definedName name="CORONEL">Utils!$T$137:$T$139</definedName>
    <definedName name="CUNCO">Utils!$T$140:$T$143</definedName>
    <definedName name="CURACAUTIN">Utils!$T$144</definedName>
    <definedName name="CURACAVI">Utils!$T$145:$T$146</definedName>
    <definedName name="CUREPTO">Utils!$T$147:$T$148</definedName>
    <definedName name="CURICO">Utils!$T$149:$T$161</definedName>
    <definedName name="EL_CARMEN">Utils!$T$162:$T$165</definedName>
    <definedName name="EL_QUISCO">Utils!$T$166</definedName>
    <definedName name="ERCILLA">Utils!$T$167</definedName>
    <definedName name="ESTACION_CENTRAL">Utils!$T$168:$T$170</definedName>
    <definedName name="FLORIDA">Utils!$T$171:$T$172</definedName>
    <definedName name="FREIRE">Utils!$T$173:$T$174</definedName>
    <definedName name="FRUTILLAR">Utils!$T$175:$T$177</definedName>
    <definedName name="FUTRONO">Utils!$T$178:$T$179</definedName>
    <definedName name="GALVARINO">Utils!$T$180:$T$184</definedName>
    <definedName name="GORBEA">Utils!$T$185:$T$187</definedName>
    <definedName name="HIJUELAS">Utils!$T$188:$T$191</definedName>
    <definedName name="HUALAÑE">Utils!$T$192:$T$195</definedName>
    <definedName name="HUALQUI">Utils!$T$196</definedName>
    <definedName name="ILLAPEL">Utils!$T$197:$T$201</definedName>
    <definedName name="INDEPENDENCIA">Utils!$T$202</definedName>
    <definedName name="IQUIQUE">Utils!$T$203:$T$205</definedName>
    <definedName name="ISLA_DE_PASCUA">Utils!$T$206:$T$209</definedName>
    <definedName name="LA_CRUZ">Utils!$T$210</definedName>
    <definedName name="LA_LIGUA">Utils!$T$211:$T$212</definedName>
    <definedName name="LA_REINA">Utils!$T$213</definedName>
    <definedName name="LA_SERENA">Utils!$T$214:$T$216</definedName>
    <definedName name="LA_UNION">Utils!$T$217:$T$218</definedName>
    <definedName name="LAMPA">Utils!$T$219:$T$221</definedName>
    <definedName name="LANCO">Utils!$T$222:$T$224</definedName>
    <definedName name="LAS_CABRAS">Utils!$T$225:$T$226</definedName>
    <definedName name="LAUTARO">Utils!$T$227:$T$232</definedName>
    <definedName name="LIMACHE">Utils!$T$233:$T$236</definedName>
    <definedName name="LINARES">Utils!$T$237:$T$251</definedName>
    <definedName name="LITUECHE">Utils!$T$252:$T$253</definedName>
    <definedName name="LLAILLAY">Utils!$T$254</definedName>
    <definedName name="LLANQUIHUE">Utils!$T$255</definedName>
    <definedName name="LO_BARNECHEA">Utils!$T$256</definedName>
    <definedName name="LOLOL">Utils!$T$257</definedName>
    <definedName name="LONCOCHE">Utils!$T$258:$T$260</definedName>
    <definedName name="LONGAVI">Utils!$T$261:$T$265</definedName>
    <definedName name="LOS_ALAMOS">Utils!$T$266</definedName>
    <definedName name="LOS_ANDES">Utils!$T$267</definedName>
    <definedName name="LOS_ANGELES">Utils!$T$268:$T$282</definedName>
    <definedName name="LOS_LAGOS">Utils!$O$36:$O$42</definedName>
    <definedName name="LOS_LAGOS_COMUNA">Utils!$T$283:$T$287</definedName>
    <definedName name="LOS_MUERMOS">Utils!$T$288:$T$290</definedName>
    <definedName name="LOS_RIOS">Utils!$O$57:$O$60</definedName>
    <definedName name="LOS_VILOS">Utils!$T$291:$T$292</definedName>
    <definedName name="MAFIL">Utils!$T$293</definedName>
    <definedName name="MAGALLANES">Utils!$O$49:$O$52</definedName>
    <definedName name="MAIPU">Utils!$T$294:$T$297</definedName>
    <definedName name="MALLOA">Utils!$T$298</definedName>
    <definedName name="MARIQUINA">Utils!$T$299</definedName>
    <definedName name="MAULE">Utils!$O$22:$O$26</definedName>
    <definedName name="MAULE_COMUNA">Utils!$T$300</definedName>
    <definedName name="MELIPEUCO">Utils!$T$301</definedName>
    <definedName name="MELIPILLA">Utils!$T$302:$T$308</definedName>
    <definedName name="Meses">Utils!$J$2:$J$13</definedName>
    <definedName name="METROPOLITANA">Utils!$O$53:$O$56</definedName>
    <definedName name="MOLINA">Utils!$T$309:$T$312</definedName>
    <definedName name="MULCHEN">Utils!$T$313:$T$314</definedName>
    <definedName name="N_SAG">#REF!</definedName>
    <definedName name="NACIMIENTO">Utils!$T$315</definedName>
    <definedName name="NANCAGUA">Utils!$T$316:$T$317</definedName>
    <definedName name="NATALES">Utils!$T$318:$T$319</definedName>
    <definedName name="NUEVA_IMPERIAL">Utils!$T$320:$T$327</definedName>
    <definedName name="ÑIQUEN">Utils!$T$328</definedName>
    <definedName name="ÑUBLE">Utils!$O$63:$O$65</definedName>
    <definedName name="ÑUÑOA">Utils!$T$329</definedName>
    <definedName name="OF_ANCUD">'Oficina-Comuna'!$B$2:$B$3</definedName>
    <definedName name="OF_ANGOL">'Oficina-Comuna'!$B$4:$B$10</definedName>
    <definedName name="OF_ANTARTICA_CHILENA">'Oficina-Comuna'!$B$11:$B$12</definedName>
    <definedName name="OF_ANTOFAGASTA">'Oficina-Comuna'!$B$13:$B$18</definedName>
    <definedName name="OF_ARAUCO">'Oficina-Comuna'!$B$19:$B$25</definedName>
    <definedName name="OF_ARICA">'Oficina-Comuna'!$B$26:$B$27</definedName>
    <definedName name="OF_BULNES">'Oficina-Comuna'!$B$28:$B$34</definedName>
    <definedName name="OF_CALAMA">'Oficina-Comuna'!$B$35:$B$37</definedName>
    <definedName name="OF_CASTRO">'Oficina-Comuna'!$B$38:$B$45</definedName>
    <definedName name="OF_CAUQUENES">'Oficina-Comuna'!$B$46:$B$48</definedName>
    <definedName name="OF_CHAITEN">'Oficina-Comuna'!$B$49:$B$51</definedName>
    <definedName name="OF_CHILE_CHICO">'Oficina-Comuna'!$B$52:$B$53</definedName>
    <definedName name="OF_CHILLAN">'Oficina-Comuna'!$B$54:$B$58</definedName>
    <definedName name="OF_CHOAPA">'Oficina-Comuna'!$B$59:$B$62</definedName>
    <definedName name="OF_COCHRANE">'Oficina-Comuna'!$B$63:$B$64</definedName>
    <definedName name="OF_COCHRANE_VILLA_OHIGGINS">'Oficina-Comuna'!$B$65</definedName>
    <definedName name="OF_CONCEPCION">'Oficina-Comuna'!$B$66:$B$77</definedName>
    <definedName name="OF_COPIAPO">'Oficina-Comuna'!$B$78:$B$82</definedName>
    <definedName name="OF_COYHAIQUE">'Oficina-Comuna'!$B$83:$B$84</definedName>
    <definedName name="OF_CURICO">'Oficina-Comuna'!$B$85:$B$93</definedName>
    <definedName name="OF_ELQUI">'Oficina-Comuna'!$B$94:$B$99</definedName>
    <definedName name="OF_HUASCO">'Oficina-Comuna'!$B$100:$B$103</definedName>
    <definedName name="OF_IQUIQUE">'Oficina-Comuna'!$B$104:$B$107</definedName>
    <definedName name="OF_LIMARI">'Oficina-Comuna'!$B$108:$B$112</definedName>
    <definedName name="OF_LINARES">'Oficina-Comuna'!$B$113:$B$118</definedName>
    <definedName name="OF_LOS_ANDES">'Oficina-Comuna'!$B$119:$B$122</definedName>
    <definedName name="OF_LOS_ANGELES">'Oficina-Comuna'!$B$123:$B$130</definedName>
    <definedName name="OF_MAGALLANES">'Oficina-Comuna'!$B$131:$B$134</definedName>
    <definedName name="OF_MAIPO">'Oficina-Comuna'!$B$135:$B$148</definedName>
    <definedName name="OF_MELIPILLA">'Oficina-Comuna'!$B$149:$B$153</definedName>
    <definedName name="OF_METROPOLITANA">'Oficina-Comuna'!$B$154:$B$181</definedName>
    <definedName name="OF_MULCHEN">'Oficina-Comuna'!$B$182:$B$187</definedName>
    <definedName name="OF_NUEVA_IMPERIAL">'Oficina-Comuna'!$B$188:$B$193</definedName>
    <definedName name="OF_OSORNO">'Oficina-Comuna'!$B$194:$B$197</definedName>
    <definedName name="OF_PAILLACO">'Oficina-Comuna'!$B$198:$B$200</definedName>
    <definedName name="OF_PANGUIPULLI">'Oficina-Comuna'!$B$201:$B$202</definedName>
    <definedName name="OF_PARINACOTA">'Oficina-Comuna'!$B$203:$B$204</definedName>
    <definedName name="OF_PARRAL">'Oficina-Comuna'!$B$205:$B$206</definedName>
    <definedName name="OF_PETORCA">'Oficina-Comuna'!$B$207:$B$211</definedName>
    <definedName name="OF_PUERTO_AYSEN">'Oficina-Comuna'!$B$212:$B$213</definedName>
    <definedName name="OF_PUERTO_AYSEN_LA_JUNTA">'Oficina-Comuna'!$B$214</definedName>
    <definedName name="OF_PUERTO_MONTT">'Oficina-Comuna'!$B$215:$B$220</definedName>
    <definedName name="OF_PUERTO_VARAS">'Oficina-Comuna'!$B$221:$B$224</definedName>
    <definedName name="OF_QUILLOTA">'Oficina-Comuna'!$B$225:$B$233</definedName>
    <definedName name="OF_RANCAGUA">'Oficina-Comuna'!$B$234:$B$244</definedName>
    <definedName name="OF_RAPA_NUI">'Oficina-Comuna'!$B$245</definedName>
    <definedName name="OF_RIO_BUENO">'Oficina-Comuna'!$B$246:$B$248</definedName>
    <definedName name="OF_RIO_NEGRO">'Oficina-Comuna'!$B$249:$B$251</definedName>
    <definedName name="OF_SAN_ANTONIO">'Oficina-Comuna'!$B$252:$B$257</definedName>
    <definedName name="OF_SAN_CARLOS">'Oficina-Comuna'!$B$258:$B$266</definedName>
    <definedName name="OF_SAN_FELIPE">'Oficina-Comuna'!$B$267:$B$272</definedName>
    <definedName name="OF_SAN_FERNANDO">'Oficina-Comuna'!$B$273:$B$276</definedName>
    <definedName name="OF_SAN_VICENTE">'Oficina-Comuna'!$B$277:$B$282</definedName>
    <definedName name="OF_SANTA_CRUZ">'Oficina-Comuna'!$B$283:$B$294</definedName>
    <definedName name="OF_TALAGANTE">'Oficina-Comuna'!$B$295:$B$299</definedName>
    <definedName name="OF_TALCA">'Oficina-Comuna'!$B$300:$B$309</definedName>
    <definedName name="OF_TAMARUGAL">'Oficina-Comuna'!$B$310:$B$312</definedName>
    <definedName name="OF_TEMUCO">'Oficina-Comuna'!$B$313:$B$321</definedName>
    <definedName name="OF_TIERRA_DEL_FUEGO">'Oficina-Comuna'!$B$322:$B$324</definedName>
    <definedName name="OF_ULTIMA_ESPERANZA">'Oficina-Comuna'!$B$325:$B$326</definedName>
    <definedName name="OF_VALDIVIA">'Oficina-Comuna'!$B$327:$B$330</definedName>
    <definedName name="OF_VALPARAISO">'Oficina-Comuna'!$B$331:$B$337</definedName>
    <definedName name="OF_VICTORIA">'Oficina-Comuna'!$B$338:$B$341</definedName>
    <definedName name="OF_VILLARRICA">'Oficina-Comuna'!$B$342:$B$347</definedName>
    <definedName name="OHIGGINS">Utils!$O$18:$O$21</definedName>
    <definedName name="OLIVAR">Utils!$T$330:$T$331</definedName>
    <definedName name="OSORNO">Utils!$T$332:$T$343</definedName>
    <definedName name="OVALLE">Utils!$T$344:$T$355</definedName>
    <definedName name="PADRE_HURTADO">Utils!$T$356:$T$358</definedName>
    <definedName name="PADRE_LAS_CASAS">Utils!$T$359:$T$362</definedName>
    <definedName name="PAILLACO">Utils!$T$363:$T$364</definedName>
    <definedName name="PAINE">Utils!$T$365:$T$366</definedName>
    <definedName name="PANGUIPULLI">Utils!$T$367:$T$368</definedName>
    <definedName name="PARRAL">Utils!$T$369:$T$375</definedName>
    <definedName name="PELLUHUE">Utils!$T$376:$T$379</definedName>
    <definedName name="PEMUCO">Utils!$T$380</definedName>
    <definedName name="PENCO">Utils!$T$381</definedName>
    <definedName name="PEÑAFLOR">Utils!$T$382</definedName>
    <definedName name="PEUMO">Utils!$T$383:$T$384</definedName>
    <definedName name="PICHIDEGUA">Utils!$T$385:$T$387</definedName>
    <definedName name="PICHILEMU">Utils!$T$388</definedName>
    <definedName name="PINTO">Utils!$T$389:$T$391</definedName>
    <definedName name="PITRUFQUEN">Utils!$T$392:$T$393</definedName>
    <definedName name="plag">#REF!</definedName>
    <definedName name="PORTEZUELO">Utils!$T$394</definedName>
    <definedName name="POZO_ALMONTE">Utils!$T$395:$T$396</definedName>
    <definedName name="PUCON">Utils!$T$397</definedName>
    <definedName name="PUDAHUEL">Utils!$T$398:$T$400</definedName>
    <definedName name="PUENTE_ALTO">Utils!$T$401</definedName>
    <definedName name="PUERTO_MONTT">Utils!$T$402</definedName>
    <definedName name="PUERTO_VARAS">Utils!$T$403:$T$409</definedName>
    <definedName name="PUNTA_ARENAS">Utils!$T$410:$T$416</definedName>
    <definedName name="PUQUELDON">Utils!$T$417</definedName>
    <definedName name="PUREN">Utils!$T$418:$T$420</definedName>
    <definedName name="PURRANQUE">Utils!$T$421:$T$423</definedName>
    <definedName name="QUELLON">Utils!$T$424</definedName>
    <definedName name="QUILICURA">Utils!$T$425:$T$426</definedName>
    <definedName name="QUILLON">Utils!$T$427:$T$429</definedName>
    <definedName name="QUILLOTA">Utils!$T$430:$T$437</definedName>
    <definedName name="QUINCHAO">Utils!$T$438</definedName>
    <definedName name="QUINTA_DE_TILCOCO">Utils!$T$439</definedName>
    <definedName name="QUINTA_NORMAL">Utils!$T$440</definedName>
    <definedName name="QUIRIHUE">Utils!$T$441:$T$442</definedName>
    <definedName name="RANCAGUA">Utils!$T$443:$T$451</definedName>
    <definedName name="RECOLETA">Utils!$T$452:$T$453</definedName>
    <definedName name="Region">Utils!$H$2:$H$17</definedName>
    <definedName name="RENCA">Utils!$T$454</definedName>
    <definedName name="RENGO">Utils!$T$455:$T$457</definedName>
    <definedName name="REQUINOA">Utils!$T$458:$T$463</definedName>
    <definedName name="RETIRO">Utils!$T$464:$T$466</definedName>
    <definedName name="RIO_BUENO">Utils!$T$467:$T$471</definedName>
    <definedName name="RIO_CLARO">Utils!$T$472</definedName>
    <definedName name="ROMERAL">Utils!$T$473:$T$478</definedName>
    <definedName name="SAAVEDRA">Utils!$T$479:$T$485</definedName>
    <definedName name="SAGRADA_FAMILIA">Utils!$T$486:$T$488</definedName>
    <definedName name="SALAMANCA">Utils!$T$489:$T$494</definedName>
    <definedName name="SAN_ANTONIO">Utils!$T$495:$T$498</definedName>
    <definedName name="SAN_CARLOS">Utils!$T$500:$T$506</definedName>
    <definedName name="SAN_CLEMENTE">Utils!$T$507</definedName>
    <definedName name="SAN_FELIPE">Utils!$T$508:$T$515</definedName>
    <definedName name="SAN_FERNANDO">Utils!$T$516:$T$523</definedName>
    <definedName name="SAN_IGNACIO">Utils!$T$524:$T$525</definedName>
    <definedName name="SAN_JAVIER">Utils!$T$526:$T$528</definedName>
    <definedName name="SAN_NICOLAS">Utils!$T$529:$T$530</definedName>
    <definedName name="SAN_PEDRO">Utils!$T$531:$T$533</definedName>
    <definedName name="SAN_PEDRO_DE_LA_PAZ">Utils!$T$534</definedName>
    <definedName name="SAN_VICENTE">Utils!$T$535:$T$541</definedName>
    <definedName name="SANTA_BARBARA">Utils!$T$542</definedName>
    <definedName name="SANTA_CRUZ">Utils!$T$543:$T$554</definedName>
    <definedName name="SANTA_JUANA">Utils!$T$555:$T$557</definedName>
    <definedName name="SANTO_DOMINGO">Utils!$T$558</definedName>
    <definedName name="Semestre">Utils!$F$2:$F$3</definedName>
    <definedName name="TALAGANTE">Utils!$T$559:$T$561</definedName>
    <definedName name="TALCA">Utils!$T$562:$T$574</definedName>
    <definedName name="TALCAHUANO">Utils!$T$575</definedName>
    <definedName name="TARAPACA">Utils!$O$2:$O$3</definedName>
    <definedName name="TEMUCO">Utils!$T$576:$T$588</definedName>
    <definedName name="TENO">Utils!$T$589:$T$590</definedName>
    <definedName name="TEODORO_SCHMIDT">Utils!$T$591:$T$598</definedName>
    <definedName name="TIRUA">Utils!$T$599:$T$600</definedName>
    <definedName name="TOLTEN">Utils!$T$601:$T$605</definedName>
    <definedName name="TOME">Utils!$T$606</definedName>
    <definedName name="TRAIGUEN">Utils!$T$607:$T$609</definedName>
    <definedName name="TUCAPEL">Utils!$T$610</definedName>
    <definedName name="VALDIVIA">Utils!$T$611:$T$614</definedName>
    <definedName name="VALLENAR">Utils!$T$615</definedName>
    <definedName name="VALPARAISO">Utils!$O$11:$O$17</definedName>
    <definedName name="VICTORIA">Utils!$T$616:$T$621</definedName>
    <definedName name="VICUÑA">Utils!$T$622</definedName>
    <definedName name="VILCUN">Utils!$T$623:$T$629</definedName>
    <definedName name="VILLA_ALEMANA">Utils!$T$630</definedName>
    <definedName name="VILLARRICA">Utils!$T$631:$T$632</definedName>
    <definedName name="YERBAS_BUENAS">Utils!$T$633:$T$634</definedName>
    <definedName name="YUMBEL">Utils!$T$635:$T$636</definedName>
    <definedName name="YUNGAY">Utils!$T$637:$T$638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5_ba08a588-340c-480c-b566-c7b7dc7b60b7" name="Tabla5" connection="Consulta - Tabla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5" i="3"/>
  <c r="B16" i="3" l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5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G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C42" i="3"/>
  <c r="D42" i="3"/>
  <c r="E42" i="3"/>
  <c r="F42" i="3"/>
  <c r="G42" i="3"/>
  <c r="H42" i="3"/>
  <c r="C43" i="3"/>
  <c r="D43" i="3"/>
  <c r="E43" i="3"/>
  <c r="F43" i="3"/>
  <c r="G43" i="3"/>
  <c r="H43" i="3"/>
  <c r="C44" i="3"/>
  <c r="D44" i="3"/>
  <c r="E44" i="3"/>
  <c r="F44" i="3"/>
  <c r="G44" i="3"/>
  <c r="H44" i="3"/>
  <c r="C45" i="3"/>
  <c r="D45" i="3"/>
  <c r="E45" i="3"/>
  <c r="F45" i="3"/>
  <c r="G45" i="3"/>
  <c r="H45" i="3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C49" i="3"/>
  <c r="D49" i="3"/>
  <c r="E49" i="3"/>
  <c r="F49" i="3"/>
  <c r="G49" i="3"/>
  <c r="H49" i="3"/>
  <c r="C50" i="3"/>
  <c r="D50" i="3"/>
  <c r="E50" i="3"/>
  <c r="F50" i="3"/>
  <c r="G50" i="3"/>
  <c r="H50" i="3"/>
  <c r="C51" i="3"/>
  <c r="D51" i="3"/>
  <c r="E51" i="3"/>
  <c r="F51" i="3"/>
  <c r="G51" i="3"/>
  <c r="H51" i="3"/>
  <c r="C52" i="3"/>
  <c r="D52" i="3"/>
  <c r="E52" i="3"/>
  <c r="F52" i="3"/>
  <c r="G52" i="3"/>
  <c r="H52" i="3"/>
  <c r="C53" i="3"/>
  <c r="D53" i="3"/>
  <c r="E53" i="3"/>
  <c r="F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C59" i="3"/>
  <c r="D59" i="3"/>
  <c r="E59" i="3"/>
  <c r="F59" i="3"/>
  <c r="G59" i="3"/>
  <c r="H59" i="3"/>
  <c r="C60" i="3"/>
  <c r="D60" i="3"/>
  <c r="E60" i="3"/>
  <c r="F60" i="3"/>
  <c r="G60" i="3"/>
  <c r="H60" i="3"/>
  <c r="C61" i="3"/>
  <c r="D61" i="3"/>
  <c r="E61" i="3"/>
  <c r="F61" i="3"/>
  <c r="G61" i="3"/>
  <c r="H61" i="3"/>
  <c r="C62" i="3"/>
  <c r="D62" i="3"/>
  <c r="E62" i="3"/>
  <c r="F62" i="3"/>
  <c r="G62" i="3"/>
  <c r="H62" i="3"/>
  <c r="C63" i="3"/>
  <c r="D63" i="3"/>
  <c r="E63" i="3"/>
  <c r="F63" i="3"/>
  <c r="G63" i="3"/>
  <c r="H63" i="3"/>
  <c r="C64" i="3"/>
  <c r="D64" i="3"/>
  <c r="E64" i="3"/>
  <c r="F64" i="3"/>
  <c r="G64" i="3"/>
  <c r="H64" i="3"/>
  <c r="C65" i="3"/>
  <c r="D65" i="3"/>
  <c r="E65" i="3"/>
  <c r="F65" i="3"/>
  <c r="G65" i="3"/>
  <c r="H65" i="3"/>
  <c r="C66" i="3"/>
  <c r="D66" i="3"/>
  <c r="E66" i="3"/>
  <c r="F66" i="3"/>
  <c r="G66" i="3"/>
  <c r="H66" i="3"/>
  <c r="C67" i="3"/>
  <c r="D67" i="3"/>
  <c r="E67" i="3"/>
  <c r="F67" i="3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C70" i="3"/>
  <c r="D70" i="3"/>
  <c r="E70" i="3"/>
  <c r="F70" i="3"/>
  <c r="G70" i="3"/>
  <c r="H70" i="3"/>
  <c r="C71" i="3"/>
  <c r="D71" i="3"/>
  <c r="E71" i="3"/>
  <c r="F71" i="3"/>
  <c r="G71" i="3"/>
  <c r="H71" i="3"/>
  <c r="C72" i="3"/>
  <c r="D72" i="3"/>
  <c r="E72" i="3"/>
  <c r="F72" i="3"/>
  <c r="G72" i="3"/>
  <c r="H72" i="3"/>
  <c r="C73" i="3"/>
  <c r="D73" i="3"/>
  <c r="E73" i="3"/>
  <c r="F73" i="3"/>
  <c r="G73" i="3"/>
  <c r="H73" i="3"/>
  <c r="C74" i="3"/>
  <c r="D74" i="3"/>
  <c r="E74" i="3"/>
  <c r="F74" i="3"/>
  <c r="G74" i="3"/>
  <c r="H74" i="3"/>
  <c r="C75" i="3"/>
  <c r="D75" i="3"/>
  <c r="E75" i="3"/>
  <c r="F75" i="3"/>
  <c r="G75" i="3"/>
  <c r="H75" i="3"/>
  <c r="C76" i="3"/>
  <c r="D76" i="3"/>
  <c r="E76" i="3"/>
  <c r="F76" i="3"/>
  <c r="G76" i="3"/>
  <c r="H76" i="3"/>
  <c r="C77" i="3"/>
  <c r="D77" i="3"/>
  <c r="E77" i="3"/>
  <c r="F77" i="3"/>
  <c r="G77" i="3"/>
  <c r="H77" i="3"/>
  <c r="C78" i="3"/>
  <c r="D78" i="3"/>
  <c r="E78" i="3"/>
  <c r="F78" i="3"/>
  <c r="G78" i="3"/>
  <c r="H78" i="3"/>
  <c r="C79" i="3"/>
  <c r="D79" i="3"/>
  <c r="E79" i="3"/>
  <c r="F79" i="3"/>
  <c r="G79" i="3"/>
  <c r="H79" i="3"/>
  <c r="C80" i="3"/>
  <c r="D80" i="3"/>
  <c r="E80" i="3"/>
  <c r="F80" i="3"/>
  <c r="G80" i="3"/>
  <c r="H80" i="3"/>
  <c r="C81" i="3"/>
  <c r="D81" i="3"/>
  <c r="E81" i="3"/>
  <c r="F81" i="3"/>
  <c r="G81" i="3"/>
  <c r="H81" i="3"/>
  <c r="C82" i="3"/>
  <c r="D82" i="3"/>
  <c r="E82" i="3"/>
  <c r="F82" i="3"/>
  <c r="G82" i="3"/>
  <c r="H82" i="3"/>
  <c r="C83" i="3"/>
  <c r="D83" i="3"/>
  <c r="E83" i="3"/>
  <c r="F83" i="3"/>
  <c r="G83" i="3"/>
  <c r="H83" i="3"/>
  <c r="C84" i="3"/>
  <c r="D84" i="3"/>
  <c r="E84" i="3"/>
  <c r="F84" i="3"/>
  <c r="G84" i="3"/>
  <c r="H84" i="3"/>
  <c r="C85" i="3"/>
  <c r="D85" i="3"/>
  <c r="E85" i="3"/>
  <c r="F85" i="3"/>
  <c r="G85" i="3"/>
  <c r="H85" i="3"/>
  <c r="C86" i="3"/>
  <c r="D86" i="3"/>
  <c r="E86" i="3"/>
  <c r="F86" i="3"/>
  <c r="G86" i="3"/>
  <c r="H86" i="3"/>
  <c r="C87" i="3"/>
  <c r="D87" i="3"/>
  <c r="E87" i="3"/>
  <c r="F87" i="3"/>
  <c r="G87" i="3"/>
  <c r="H87" i="3"/>
  <c r="C88" i="3"/>
  <c r="D88" i="3"/>
  <c r="E88" i="3"/>
  <c r="F88" i="3"/>
  <c r="G88" i="3"/>
  <c r="H88" i="3"/>
  <c r="C89" i="3"/>
  <c r="D89" i="3"/>
  <c r="E89" i="3"/>
  <c r="F89" i="3"/>
  <c r="G89" i="3"/>
  <c r="H89" i="3"/>
  <c r="C90" i="3"/>
  <c r="D90" i="3"/>
  <c r="E90" i="3"/>
  <c r="F90" i="3"/>
  <c r="G90" i="3"/>
  <c r="H90" i="3"/>
  <c r="C91" i="3"/>
  <c r="D91" i="3"/>
  <c r="E91" i="3"/>
  <c r="F91" i="3"/>
  <c r="G91" i="3"/>
  <c r="H91" i="3"/>
  <c r="C92" i="3"/>
  <c r="D92" i="3"/>
  <c r="E92" i="3"/>
  <c r="F92" i="3"/>
  <c r="G92" i="3"/>
  <c r="H92" i="3"/>
  <c r="C93" i="3"/>
  <c r="D93" i="3"/>
  <c r="E93" i="3"/>
  <c r="F93" i="3"/>
  <c r="G93" i="3"/>
  <c r="H93" i="3"/>
  <c r="C94" i="3"/>
  <c r="D94" i="3"/>
  <c r="E94" i="3"/>
  <c r="F94" i="3"/>
  <c r="G94" i="3"/>
  <c r="H94" i="3"/>
  <c r="C95" i="3"/>
  <c r="D95" i="3"/>
  <c r="E95" i="3"/>
  <c r="F95" i="3"/>
  <c r="G95" i="3"/>
  <c r="H95" i="3"/>
  <c r="C96" i="3"/>
  <c r="D96" i="3"/>
  <c r="E96" i="3"/>
  <c r="F96" i="3"/>
  <c r="G96" i="3"/>
  <c r="H96" i="3"/>
  <c r="C97" i="3"/>
  <c r="D97" i="3"/>
  <c r="E97" i="3"/>
  <c r="F97" i="3"/>
  <c r="G97" i="3"/>
  <c r="H97" i="3"/>
  <c r="C98" i="3"/>
  <c r="D98" i="3"/>
  <c r="E98" i="3"/>
  <c r="F98" i="3"/>
  <c r="G98" i="3"/>
  <c r="H98" i="3"/>
  <c r="C99" i="3"/>
  <c r="D99" i="3"/>
  <c r="E99" i="3"/>
  <c r="F99" i="3"/>
  <c r="G99" i="3"/>
  <c r="H99" i="3"/>
  <c r="C100" i="3"/>
  <c r="D100" i="3"/>
  <c r="E100" i="3"/>
  <c r="F100" i="3"/>
  <c r="G100" i="3"/>
  <c r="H100" i="3"/>
  <c r="C101" i="3"/>
  <c r="D101" i="3"/>
  <c r="E101" i="3"/>
  <c r="F101" i="3"/>
  <c r="G101" i="3"/>
  <c r="H101" i="3"/>
  <c r="C102" i="3"/>
  <c r="D102" i="3"/>
  <c r="E102" i="3"/>
  <c r="F102" i="3"/>
  <c r="G102" i="3"/>
  <c r="H102" i="3"/>
  <c r="C103" i="3"/>
  <c r="D103" i="3"/>
  <c r="E103" i="3"/>
  <c r="F103" i="3"/>
  <c r="G103" i="3"/>
  <c r="H103" i="3"/>
  <c r="C104" i="3"/>
  <c r="D104" i="3"/>
  <c r="E104" i="3"/>
  <c r="F104" i="3"/>
  <c r="G104" i="3"/>
  <c r="H104" i="3"/>
  <c r="C105" i="3"/>
  <c r="D105" i="3"/>
  <c r="E105" i="3"/>
  <c r="F105" i="3"/>
  <c r="G105" i="3"/>
  <c r="H105" i="3"/>
  <c r="C106" i="3"/>
  <c r="D106" i="3"/>
  <c r="E106" i="3"/>
  <c r="F106" i="3"/>
  <c r="G106" i="3"/>
  <c r="H106" i="3"/>
  <c r="C107" i="3"/>
  <c r="D107" i="3"/>
  <c r="E107" i="3"/>
  <c r="F107" i="3"/>
  <c r="G107" i="3"/>
  <c r="H107" i="3"/>
  <c r="C108" i="3"/>
  <c r="D108" i="3"/>
  <c r="E108" i="3"/>
  <c r="F108" i="3"/>
  <c r="G108" i="3"/>
  <c r="H108" i="3"/>
  <c r="C109" i="3"/>
  <c r="D109" i="3"/>
  <c r="E109" i="3"/>
  <c r="F109" i="3"/>
  <c r="G109" i="3"/>
  <c r="H109" i="3"/>
  <c r="C110" i="3"/>
  <c r="D110" i="3"/>
  <c r="E110" i="3"/>
  <c r="F110" i="3"/>
  <c r="G110" i="3"/>
  <c r="H110" i="3"/>
  <c r="C111" i="3"/>
  <c r="D111" i="3"/>
  <c r="E111" i="3"/>
  <c r="F111" i="3"/>
  <c r="G111" i="3"/>
  <c r="H111" i="3"/>
  <c r="C112" i="3"/>
  <c r="D112" i="3"/>
  <c r="E112" i="3"/>
  <c r="F112" i="3"/>
  <c r="G112" i="3"/>
  <c r="H112" i="3"/>
  <c r="C113" i="3"/>
  <c r="D113" i="3"/>
  <c r="E113" i="3"/>
  <c r="F113" i="3"/>
  <c r="G113" i="3"/>
  <c r="H113" i="3"/>
  <c r="C114" i="3"/>
  <c r="D114" i="3"/>
  <c r="E114" i="3"/>
  <c r="F114" i="3"/>
  <c r="G114" i="3"/>
  <c r="H114" i="3"/>
  <c r="C115" i="3"/>
  <c r="D115" i="3"/>
  <c r="E115" i="3"/>
  <c r="F115" i="3"/>
  <c r="G115" i="3"/>
  <c r="H115" i="3"/>
  <c r="C116" i="3"/>
  <c r="D116" i="3"/>
  <c r="E116" i="3"/>
  <c r="F116" i="3"/>
  <c r="G116" i="3"/>
  <c r="H116" i="3"/>
  <c r="C117" i="3"/>
  <c r="D117" i="3"/>
  <c r="E117" i="3"/>
  <c r="F117" i="3"/>
  <c r="G117" i="3"/>
  <c r="H117" i="3"/>
  <c r="C118" i="3"/>
  <c r="D118" i="3"/>
  <c r="E118" i="3"/>
  <c r="F118" i="3"/>
  <c r="G118" i="3"/>
  <c r="H118" i="3"/>
  <c r="C119" i="3"/>
  <c r="D119" i="3"/>
  <c r="E119" i="3"/>
  <c r="F119" i="3"/>
  <c r="G119" i="3"/>
  <c r="H119" i="3"/>
  <c r="C120" i="3"/>
  <c r="D120" i="3"/>
  <c r="E120" i="3"/>
  <c r="F120" i="3"/>
  <c r="G120" i="3"/>
  <c r="H120" i="3"/>
  <c r="C121" i="3"/>
  <c r="D121" i="3"/>
  <c r="E121" i="3"/>
  <c r="F121" i="3"/>
  <c r="G121" i="3"/>
  <c r="H121" i="3"/>
  <c r="C122" i="3"/>
  <c r="D122" i="3"/>
  <c r="E122" i="3"/>
  <c r="F122" i="3"/>
  <c r="G122" i="3"/>
  <c r="H122" i="3"/>
  <c r="C123" i="3"/>
  <c r="D123" i="3"/>
  <c r="E123" i="3"/>
  <c r="F123" i="3"/>
  <c r="G123" i="3"/>
  <c r="H123" i="3"/>
  <c r="C124" i="3"/>
  <c r="D124" i="3"/>
  <c r="E124" i="3"/>
  <c r="F124" i="3"/>
  <c r="G124" i="3"/>
  <c r="H124" i="3"/>
  <c r="C125" i="3"/>
  <c r="D125" i="3"/>
  <c r="E125" i="3"/>
  <c r="F125" i="3"/>
  <c r="G125" i="3"/>
  <c r="H125" i="3"/>
  <c r="C126" i="3"/>
  <c r="D126" i="3"/>
  <c r="E126" i="3"/>
  <c r="F126" i="3"/>
  <c r="G126" i="3"/>
  <c r="H126" i="3"/>
  <c r="C127" i="3"/>
  <c r="D127" i="3"/>
  <c r="E127" i="3"/>
  <c r="F127" i="3"/>
  <c r="G127" i="3"/>
  <c r="H127" i="3"/>
  <c r="C128" i="3"/>
  <c r="D128" i="3"/>
  <c r="E128" i="3"/>
  <c r="F128" i="3"/>
  <c r="G128" i="3"/>
  <c r="H128" i="3"/>
  <c r="C129" i="3"/>
  <c r="D129" i="3"/>
  <c r="E129" i="3"/>
  <c r="F129" i="3"/>
  <c r="G129" i="3"/>
  <c r="H129" i="3"/>
  <c r="C130" i="3"/>
  <c r="D130" i="3"/>
  <c r="E130" i="3"/>
  <c r="F130" i="3"/>
  <c r="G130" i="3"/>
  <c r="H130" i="3"/>
  <c r="C131" i="3"/>
  <c r="D131" i="3"/>
  <c r="E131" i="3"/>
  <c r="F131" i="3"/>
  <c r="G131" i="3"/>
  <c r="H131" i="3"/>
  <c r="C132" i="3"/>
  <c r="D132" i="3"/>
  <c r="E132" i="3"/>
  <c r="F132" i="3"/>
  <c r="G132" i="3"/>
  <c r="H132" i="3"/>
  <c r="C133" i="3"/>
  <c r="D133" i="3"/>
  <c r="E133" i="3"/>
  <c r="F133" i="3"/>
  <c r="G133" i="3"/>
  <c r="H133" i="3"/>
  <c r="C134" i="3"/>
  <c r="D134" i="3"/>
  <c r="E134" i="3"/>
  <c r="F134" i="3"/>
  <c r="G134" i="3"/>
  <c r="H134" i="3"/>
  <c r="C135" i="3"/>
  <c r="D135" i="3"/>
  <c r="E135" i="3"/>
  <c r="F135" i="3"/>
  <c r="G135" i="3"/>
  <c r="H135" i="3"/>
  <c r="C136" i="3"/>
  <c r="D136" i="3"/>
  <c r="E136" i="3"/>
  <c r="F136" i="3"/>
  <c r="G136" i="3"/>
  <c r="H136" i="3"/>
  <c r="C137" i="3"/>
  <c r="D137" i="3"/>
  <c r="E137" i="3"/>
  <c r="F137" i="3"/>
  <c r="G137" i="3"/>
  <c r="H137" i="3"/>
  <c r="C138" i="3"/>
  <c r="D138" i="3"/>
  <c r="E138" i="3"/>
  <c r="F138" i="3"/>
  <c r="G138" i="3"/>
  <c r="H138" i="3"/>
  <c r="C139" i="3"/>
  <c r="D139" i="3"/>
  <c r="E139" i="3"/>
  <c r="F139" i="3"/>
  <c r="G139" i="3"/>
  <c r="H139" i="3"/>
  <c r="C140" i="3"/>
  <c r="D140" i="3"/>
  <c r="E140" i="3"/>
  <c r="F140" i="3"/>
  <c r="G140" i="3"/>
  <c r="H140" i="3"/>
  <c r="C141" i="3"/>
  <c r="D141" i="3"/>
  <c r="E141" i="3"/>
  <c r="F141" i="3"/>
  <c r="G141" i="3"/>
  <c r="H141" i="3"/>
  <c r="C142" i="3"/>
  <c r="D142" i="3"/>
  <c r="E142" i="3"/>
  <c r="F142" i="3"/>
  <c r="G142" i="3"/>
  <c r="H142" i="3"/>
  <c r="C143" i="3"/>
  <c r="D143" i="3"/>
  <c r="E143" i="3"/>
  <c r="F143" i="3"/>
  <c r="G143" i="3"/>
  <c r="H143" i="3"/>
  <c r="C144" i="3"/>
  <c r="D144" i="3"/>
  <c r="E144" i="3"/>
  <c r="F144" i="3"/>
  <c r="G144" i="3"/>
  <c r="H144" i="3"/>
  <c r="C145" i="3"/>
  <c r="D145" i="3"/>
  <c r="E145" i="3"/>
  <c r="F145" i="3"/>
  <c r="G145" i="3"/>
  <c r="H145" i="3"/>
  <c r="C146" i="3"/>
  <c r="D146" i="3"/>
  <c r="E146" i="3"/>
  <c r="F146" i="3"/>
  <c r="G146" i="3"/>
  <c r="H146" i="3"/>
  <c r="C147" i="3"/>
  <c r="D147" i="3"/>
  <c r="E147" i="3"/>
  <c r="F147" i="3"/>
  <c r="G147" i="3"/>
  <c r="H147" i="3"/>
  <c r="C148" i="3"/>
  <c r="D148" i="3"/>
  <c r="E148" i="3"/>
  <c r="F148" i="3"/>
  <c r="G148" i="3"/>
  <c r="H148" i="3"/>
  <c r="C149" i="3"/>
  <c r="D149" i="3"/>
  <c r="E149" i="3"/>
  <c r="F149" i="3"/>
  <c r="G149" i="3"/>
  <c r="H149" i="3"/>
  <c r="C150" i="3"/>
  <c r="D150" i="3"/>
  <c r="E150" i="3"/>
  <c r="F150" i="3"/>
  <c r="G150" i="3"/>
  <c r="H150" i="3"/>
  <c r="C151" i="3"/>
  <c r="D151" i="3"/>
  <c r="E151" i="3"/>
  <c r="F151" i="3"/>
  <c r="G151" i="3"/>
  <c r="H151" i="3"/>
  <c r="C152" i="3"/>
  <c r="D152" i="3"/>
  <c r="E152" i="3"/>
  <c r="F152" i="3"/>
  <c r="G152" i="3"/>
  <c r="H152" i="3"/>
  <c r="C153" i="3"/>
  <c r="D153" i="3"/>
  <c r="E153" i="3"/>
  <c r="F153" i="3"/>
  <c r="G153" i="3"/>
  <c r="H153" i="3"/>
  <c r="C154" i="3"/>
  <c r="D154" i="3"/>
  <c r="E154" i="3"/>
  <c r="F154" i="3"/>
  <c r="G154" i="3"/>
  <c r="H154" i="3"/>
  <c r="C155" i="3"/>
  <c r="D155" i="3"/>
  <c r="E155" i="3"/>
  <c r="F155" i="3"/>
  <c r="G155" i="3"/>
  <c r="H155" i="3"/>
  <c r="C156" i="3"/>
  <c r="D156" i="3"/>
  <c r="E156" i="3"/>
  <c r="F156" i="3"/>
  <c r="G156" i="3"/>
  <c r="H156" i="3"/>
  <c r="C157" i="3"/>
  <c r="D157" i="3"/>
  <c r="E157" i="3"/>
  <c r="F157" i="3"/>
  <c r="G157" i="3"/>
  <c r="H157" i="3"/>
  <c r="C158" i="3"/>
  <c r="D158" i="3"/>
  <c r="E158" i="3"/>
  <c r="F158" i="3"/>
  <c r="G158" i="3"/>
  <c r="H158" i="3"/>
  <c r="C159" i="3"/>
  <c r="D159" i="3"/>
  <c r="E159" i="3"/>
  <c r="F159" i="3"/>
  <c r="G159" i="3"/>
  <c r="H159" i="3"/>
  <c r="C160" i="3"/>
  <c r="D160" i="3"/>
  <c r="E160" i="3"/>
  <c r="F160" i="3"/>
  <c r="G160" i="3"/>
  <c r="H160" i="3"/>
  <c r="C161" i="3"/>
  <c r="D161" i="3"/>
  <c r="E161" i="3"/>
  <c r="F161" i="3"/>
  <c r="G161" i="3"/>
  <c r="H161" i="3"/>
  <c r="C162" i="3"/>
  <c r="D162" i="3"/>
  <c r="E162" i="3"/>
  <c r="F162" i="3"/>
  <c r="G162" i="3"/>
  <c r="H162" i="3"/>
  <c r="C163" i="3"/>
  <c r="D163" i="3"/>
  <c r="E163" i="3"/>
  <c r="F163" i="3"/>
  <c r="G163" i="3"/>
  <c r="H163" i="3"/>
  <c r="C164" i="3"/>
  <c r="D164" i="3"/>
  <c r="E164" i="3"/>
  <c r="F164" i="3"/>
  <c r="G164" i="3"/>
  <c r="H164" i="3"/>
  <c r="C165" i="3"/>
  <c r="D165" i="3"/>
  <c r="E165" i="3"/>
  <c r="F165" i="3"/>
  <c r="G165" i="3"/>
  <c r="H165" i="3"/>
  <c r="C166" i="3"/>
  <c r="D166" i="3"/>
  <c r="E166" i="3"/>
  <c r="F166" i="3"/>
  <c r="G166" i="3"/>
  <c r="H166" i="3"/>
  <c r="C167" i="3"/>
  <c r="D167" i="3"/>
  <c r="E167" i="3"/>
  <c r="F167" i="3"/>
  <c r="G167" i="3"/>
  <c r="H167" i="3"/>
  <c r="C168" i="3"/>
  <c r="D168" i="3"/>
  <c r="E168" i="3"/>
  <c r="F168" i="3"/>
  <c r="G168" i="3"/>
  <c r="H168" i="3"/>
  <c r="C169" i="3"/>
  <c r="D169" i="3"/>
  <c r="E169" i="3"/>
  <c r="F169" i="3"/>
  <c r="G169" i="3"/>
  <c r="H169" i="3"/>
  <c r="C170" i="3"/>
  <c r="D170" i="3"/>
  <c r="E170" i="3"/>
  <c r="F170" i="3"/>
  <c r="G170" i="3"/>
  <c r="H170" i="3"/>
  <c r="C171" i="3"/>
  <c r="D171" i="3"/>
  <c r="E171" i="3"/>
  <c r="F171" i="3"/>
  <c r="G171" i="3"/>
  <c r="H171" i="3"/>
  <c r="C172" i="3"/>
  <c r="D172" i="3"/>
  <c r="E172" i="3"/>
  <c r="F172" i="3"/>
  <c r="G172" i="3"/>
  <c r="H172" i="3"/>
  <c r="C173" i="3"/>
  <c r="D173" i="3"/>
  <c r="E173" i="3"/>
  <c r="F173" i="3"/>
  <c r="G173" i="3"/>
  <c r="H173" i="3"/>
  <c r="C174" i="3"/>
  <c r="D174" i="3"/>
  <c r="E174" i="3"/>
  <c r="F174" i="3"/>
  <c r="G174" i="3"/>
  <c r="H174" i="3"/>
  <c r="C175" i="3"/>
  <c r="D175" i="3"/>
  <c r="E175" i="3"/>
  <c r="F175" i="3"/>
  <c r="G175" i="3"/>
  <c r="H175" i="3"/>
  <c r="C176" i="3"/>
  <c r="D176" i="3"/>
  <c r="E176" i="3"/>
  <c r="F176" i="3"/>
  <c r="G176" i="3"/>
  <c r="H176" i="3"/>
  <c r="C177" i="3"/>
  <c r="D177" i="3"/>
  <c r="E177" i="3"/>
  <c r="F177" i="3"/>
  <c r="G177" i="3"/>
  <c r="H177" i="3"/>
  <c r="C178" i="3"/>
  <c r="D178" i="3"/>
  <c r="E178" i="3"/>
  <c r="F178" i="3"/>
  <c r="G178" i="3"/>
  <c r="H178" i="3"/>
  <c r="C179" i="3"/>
  <c r="D179" i="3"/>
  <c r="E179" i="3"/>
  <c r="F179" i="3"/>
  <c r="G179" i="3"/>
  <c r="H179" i="3"/>
  <c r="C180" i="3"/>
  <c r="D180" i="3"/>
  <c r="E180" i="3"/>
  <c r="F180" i="3"/>
  <c r="G180" i="3"/>
  <c r="H180" i="3"/>
  <c r="C181" i="3"/>
  <c r="D181" i="3"/>
  <c r="E181" i="3"/>
  <c r="F181" i="3"/>
  <c r="G181" i="3"/>
  <c r="H181" i="3"/>
  <c r="C182" i="3"/>
  <c r="D182" i="3"/>
  <c r="E182" i="3"/>
  <c r="F182" i="3"/>
  <c r="G182" i="3"/>
  <c r="H182" i="3"/>
  <c r="C183" i="3"/>
  <c r="D183" i="3"/>
  <c r="E183" i="3"/>
  <c r="F183" i="3"/>
  <c r="G183" i="3"/>
  <c r="H183" i="3"/>
  <c r="C184" i="3"/>
  <c r="D184" i="3"/>
  <c r="E184" i="3"/>
  <c r="F184" i="3"/>
  <c r="G184" i="3"/>
  <c r="H184" i="3"/>
  <c r="C185" i="3"/>
  <c r="D185" i="3"/>
  <c r="E185" i="3"/>
  <c r="F185" i="3"/>
  <c r="G185" i="3"/>
  <c r="H185" i="3"/>
  <c r="C186" i="3"/>
  <c r="D186" i="3"/>
  <c r="E186" i="3"/>
  <c r="F186" i="3"/>
  <c r="G186" i="3"/>
  <c r="H186" i="3"/>
  <c r="C187" i="3"/>
  <c r="D187" i="3"/>
  <c r="E187" i="3"/>
  <c r="F187" i="3"/>
  <c r="G187" i="3"/>
  <c r="H187" i="3"/>
  <c r="C188" i="3"/>
  <c r="D188" i="3"/>
  <c r="E188" i="3"/>
  <c r="F188" i="3"/>
  <c r="G188" i="3"/>
  <c r="H188" i="3"/>
  <c r="C189" i="3"/>
  <c r="D189" i="3"/>
  <c r="E189" i="3"/>
  <c r="F189" i="3"/>
  <c r="G189" i="3"/>
  <c r="H189" i="3"/>
  <c r="C190" i="3"/>
  <c r="D190" i="3"/>
  <c r="E190" i="3"/>
  <c r="F190" i="3"/>
  <c r="G190" i="3"/>
  <c r="H190" i="3"/>
  <c r="C191" i="3"/>
  <c r="D191" i="3"/>
  <c r="E191" i="3"/>
  <c r="F191" i="3"/>
  <c r="G191" i="3"/>
  <c r="H191" i="3"/>
  <c r="C192" i="3"/>
  <c r="D192" i="3"/>
  <c r="E192" i="3"/>
  <c r="F192" i="3"/>
  <c r="G192" i="3"/>
  <c r="H192" i="3"/>
  <c r="C193" i="3"/>
  <c r="D193" i="3"/>
  <c r="E193" i="3"/>
  <c r="F193" i="3"/>
  <c r="G193" i="3"/>
  <c r="H193" i="3"/>
  <c r="C194" i="3"/>
  <c r="D194" i="3"/>
  <c r="E194" i="3"/>
  <c r="F194" i="3"/>
  <c r="G194" i="3"/>
  <c r="H194" i="3"/>
  <c r="C195" i="3"/>
  <c r="D195" i="3"/>
  <c r="E195" i="3"/>
  <c r="F195" i="3"/>
  <c r="G195" i="3"/>
  <c r="H195" i="3"/>
  <c r="C196" i="3"/>
  <c r="D196" i="3"/>
  <c r="E196" i="3"/>
  <c r="F196" i="3"/>
  <c r="G196" i="3"/>
  <c r="H196" i="3"/>
  <c r="C197" i="3"/>
  <c r="D197" i="3"/>
  <c r="E197" i="3"/>
  <c r="F197" i="3"/>
  <c r="G197" i="3"/>
  <c r="H197" i="3"/>
  <c r="C198" i="3"/>
  <c r="D198" i="3"/>
  <c r="E198" i="3"/>
  <c r="F198" i="3"/>
  <c r="G198" i="3"/>
  <c r="H198" i="3"/>
  <c r="C199" i="3"/>
  <c r="D199" i="3"/>
  <c r="E199" i="3"/>
  <c r="F199" i="3"/>
  <c r="G199" i="3"/>
  <c r="H199" i="3"/>
  <c r="C200" i="3"/>
  <c r="D200" i="3"/>
  <c r="E200" i="3"/>
  <c r="F200" i="3"/>
  <c r="G200" i="3"/>
  <c r="H200" i="3"/>
  <c r="C201" i="3"/>
  <c r="D201" i="3"/>
  <c r="E201" i="3"/>
  <c r="F201" i="3"/>
  <c r="G201" i="3"/>
  <c r="H201" i="3"/>
  <c r="C202" i="3"/>
  <c r="D202" i="3"/>
  <c r="E202" i="3"/>
  <c r="F202" i="3"/>
  <c r="G202" i="3"/>
  <c r="H202" i="3"/>
  <c r="C203" i="3"/>
  <c r="D203" i="3"/>
  <c r="E203" i="3"/>
  <c r="F203" i="3"/>
  <c r="G203" i="3"/>
  <c r="H203" i="3"/>
  <c r="C204" i="3"/>
  <c r="D204" i="3"/>
  <c r="E204" i="3"/>
  <c r="F204" i="3"/>
  <c r="G204" i="3"/>
  <c r="H204" i="3"/>
  <c r="C205" i="3"/>
  <c r="D205" i="3"/>
  <c r="E205" i="3"/>
  <c r="F205" i="3"/>
  <c r="G205" i="3"/>
  <c r="H205" i="3"/>
  <c r="C206" i="3"/>
  <c r="D206" i="3"/>
  <c r="E206" i="3"/>
  <c r="F206" i="3"/>
  <c r="G206" i="3"/>
  <c r="H206" i="3"/>
  <c r="C207" i="3"/>
  <c r="D207" i="3"/>
  <c r="E207" i="3"/>
  <c r="F207" i="3"/>
  <c r="G207" i="3"/>
  <c r="H207" i="3"/>
  <c r="C208" i="3"/>
  <c r="D208" i="3"/>
  <c r="E208" i="3"/>
  <c r="F208" i="3"/>
  <c r="G208" i="3"/>
  <c r="H208" i="3"/>
  <c r="C209" i="3"/>
  <c r="D209" i="3"/>
  <c r="E209" i="3"/>
  <c r="F209" i="3"/>
  <c r="G209" i="3"/>
  <c r="H209" i="3"/>
  <c r="C210" i="3"/>
  <c r="D210" i="3"/>
  <c r="E210" i="3"/>
  <c r="F210" i="3"/>
  <c r="G210" i="3"/>
  <c r="H210" i="3"/>
  <c r="C211" i="3"/>
  <c r="D211" i="3"/>
  <c r="E211" i="3"/>
  <c r="F211" i="3"/>
  <c r="G211" i="3"/>
  <c r="H211" i="3"/>
  <c r="C212" i="3"/>
  <c r="D212" i="3"/>
  <c r="E212" i="3"/>
  <c r="F212" i="3"/>
  <c r="G212" i="3"/>
  <c r="H212" i="3"/>
  <c r="C213" i="3"/>
  <c r="D213" i="3"/>
  <c r="E213" i="3"/>
  <c r="F213" i="3"/>
  <c r="G213" i="3"/>
  <c r="H213" i="3"/>
  <c r="C214" i="3"/>
  <c r="D214" i="3"/>
  <c r="E214" i="3"/>
  <c r="F214" i="3"/>
  <c r="G214" i="3"/>
  <c r="H214" i="3"/>
  <c r="C215" i="3"/>
  <c r="D215" i="3"/>
  <c r="E215" i="3"/>
  <c r="F215" i="3"/>
  <c r="G215" i="3"/>
  <c r="H215" i="3"/>
  <c r="C216" i="3"/>
  <c r="D216" i="3"/>
  <c r="E216" i="3"/>
  <c r="F216" i="3"/>
  <c r="G216" i="3"/>
  <c r="H216" i="3"/>
  <c r="C217" i="3"/>
  <c r="D217" i="3"/>
  <c r="E217" i="3"/>
  <c r="F217" i="3"/>
  <c r="G217" i="3"/>
  <c r="H217" i="3"/>
  <c r="C218" i="3"/>
  <c r="D218" i="3"/>
  <c r="E218" i="3"/>
  <c r="F218" i="3"/>
  <c r="G218" i="3"/>
  <c r="H218" i="3"/>
  <c r="C219" i="3"/>
  <c r="D219" i="3"/>
  <c r="E219" i="3"/>
  <c r="F219" i="3"/>
  <c r="G219" i="3"/>
  <c r="H219" i="3"/>
  <c r="C220" i="3"/>
  <c r="D220" i="3"/>
  <c r="E220" i="3"/>
  <c r="F220" i="3"/>
  <c r="G220" i="3"/>
  <c r="H220" i="3"/>
  <c r="C221" i="3"/>
  <c r="D221" i="3"/>
  <c r="E221" i="3"/>
  <c r="F221" i="3"/>
  <c r="G221" i="3"/>
  <c r="H221" i="3"/>
  <c r="C222" i="3"/>
  <c r="D222" i="3"/>
  <c r="E222" i="3"/>
  <c r="F222" i="3"/>
  <c r="G222" i="3"/>
  <c r="H222" i="3"/>
  <c r="C223" i="3"/>
  <c r="D223" i="3"/>
  <c r="E223" i="3"/>
  <c r="F223" i="3"/>
  <c r="G223" i="3"/>
  <c r="H223" i="3"/>
  <c r="C224" i="3"/>
  <c r="D224" i="3"/>
  <c r="E224" i="3"/>
  <c r="F224" i="3"/>
  <c r="G224" i="3"/>
  <c r="H224" i="3"/>
  <c r="C225" i="3"/>
  <c r="D225" i="3"/>
  <c r="E225" i="3"/>
  <c r="F225" i="3"/>
  <c r="G225" i="3"/>
  <c r="H225" i="3"/>
  <c r="C226" i="3"/>
  <c r="D226" i="3"/>
  <c r="E226" i="3"/>
  <c r="F226" i="3"/>
  <c r="G226" i="3"/>
  <c r="H226" i="3"/>
  <c r="C227" i="3"/>
  <c r="D227" i="3"/>
  <c r="E227" i="3"/>
  <c r="F227" i="3"/>
  <c r="G227" i="3"/>
  <c r="H227" i="3"/>
  <c r="C228" i="3"/>
  <c r="D228" i="3"/>
  <c r="E228" i="3"/>
  <c r="F228" i="3"/>
  <c r="G228" i="3"/>
  <c r="H228" i="3"/>
  <c r="C229" i="3"/>
  <c r="D229" i="3"/>
  <c r="E229" i="3"/>
  <c r="F229" i="3"/>
  <c r="G229" i="3"/>
  <c r="H229" i="3"/>
  <c r="C230" i="3"/>
  <c r="D230" i="3"/>
  <c r="E230" i="3"/>
  <c r="F230" i="3"/>
  <c r="G230" i="3"/>
  <c r="H230" i="3"/>
  <c r="C231" i="3"/>
  <c r="D231" i="3"/>
  <c r="E231" i="3"/>
  <c r="F231" i="3"/>
  <c r="G231" i="3"/>
  <c r="H231" i="3"/>
  <c r="C232" i="3"/>
  <c r="D232" i="3"/>
  <c r="E232" i="3"/>
  <c r="F232" i="3"/>
  <c r="G232" i="3"/>
  <c r="H232" i="3"/>
  <c r="C233" i="3"/>
  <c r="D233" i="3"/>
  <c r="E233" i="3"/>
  <c r="F233" i="3"/>
  <c r="G233" i="3"/>
  <c r="H233" i="3"/>
  <c r="C234" i="3"/>
  <c r="D234" i="3"/>
  <c r="E234" i="3"/>
  <c r="F234" i="3"/>
  <c r="G234" i="3"/>
  <c r="H234" i="3"/>
  <c r="C235" i="3"/>
  <c r="D235" i="3"/>
  <c r="E235" i="3"/>
  <c r="F235" i="3"/>
  <c r="G235" i="3"/>
  <c r="H235" i="3"/>
  <c r="C236" i="3"/>
  <c r="D236" i="3"/>
  <c r="E236" i="3"/>
  <c r="F236" i="3"/>
  <c r="G236" i="3"/>
  <c r="H236" i="3"/>
  <c r="C237" i="3"/>
  <c r="D237" i="3"/>
  <c r="E237" i="3"/>
  <c r="F237" i="3"/>
  <c r="G237" i="3"/>
  <c r="H237" i="3"/>
  <c r="C238" i="3"/>
  <c r="D238" i="3"/>
  <c r="E238" i="3"/>
  <c r="F238" i="3"/>
  <c r="G238" i="3"/>
  <c r="H238" i="3"/>
  <c r="C239" i="3"/>
  <c r="D239" i="3"/>
  <c r="E239" i="3"/>
  <c r="F239" i="3"/>
  <c r="G239" i="3"/>
  <c r="H239" i="3"/>
  <c r="C240" i="3"/>
  <c r="D240" i="3"/>
  <c r="E240" i="3"/>
  <c r="F240" i="3"/>
  <c r="G240" i="3"/>
  <c r="H240" i="3"/>
  <c r="C241" i="3"/>
  <c r="D241" i="3"/>
  <c r="E241" i="3"/>
  <c r="F241" i="3"/>
  <c r="G241" i="3"/>
  <c r="H241" i="3"/>
  <c r="C242" i="3"/>
  <c r="D242" i="3"/>
  <c r="E242" i="3"/>
  <c r="F242" i="3"/>
  <c r="G242" i="3"/>
  <c r="H242" i="3"/>
  <c r="C243" i="3"/>
  <c r="D243" i="3"/>
  <c r="E243" i="3"/>
  <c r="F243" i="3"/>
  <c r="G243" i="3"/>
  <c r="H243" i="3"/>
  <c r="C244" i="3"/>
  <c r="D244" i="3"/>
  <c r="E244" i="3"/>
  <c r="F244" i="3"/>
  <c r="G244" i="3"/>
  <c r="H244" i="3"/>
  <c r="C245" i="3"/>
  <c r="D245" i="3"/>
  <c r="E245" i="3"/>
  <c r="F245" i="3"/>
  <c r="G245" i="3"/>
  <c r="H245" i="3"/>
  <c r="C246" i="3"/>
  <c r="D246" i="3"/>
  <c r="E246" i="3"/>
  <c r="F246" i="3"/>
  <c r="G246" i="3"/>
  <c r="H246" i="3"/>
  <c r="C247" i="3"/>
  <c r="D247" i="3"/>
  <c r="E247" i="3"/>
  <c r="F247" i="3"/>
  <c r="G247" i="3"/>
  <c r="H247" i="3"/>
  <c r="C248" i="3"/>
  <c r="D248" i="3"/>
  <c r="E248" i="3"/>
  <c r="F248" i="3"/>
  <c r="G248" i="3"/>
  <c r="H248" i="3"/>
  <c r="C249" i="3"/>
  <c r="D249" i="3"/>
  <c r="E249" i="3"/>
  <c r="F249" i="3"/>
  <c r="G249" i="3"/>
  <c r="H249" i="3"/>
  <c r="C250" i="3"/>
  <c r="D250" i="3"/>
  <c r="E250" i="3"/>
  <c r="F250" i="3"/>
  <c r="G250" i="3"/>
  <c r="H250" i="3"/>
  <c r="C251" i="3"/>
  <c r="D251" i="3"/>
  <c r="E251" i="3"/>
  <c r="F251" i="3"/>
  <c r="G251" i="3"/>
  <c r="H251" i="3"/>
  <c r="C252" i="3"/>
  <c r="D252" i="3"/>
  <c r="E252" i="3"/>
  <c r="F252" i="3"/>
  <c r="G252" i="3"/>
  <c r="H252" i="3"/>
  <c r="C253" i="3"/>
  <c r="D253" i="3"/>
  <c r="E253" i="3"/>
  <c r="F253" i="3"/>
  <c r="G253" i="3"/>
  <c r="H253" i="3"/>
  <c r="C254" i="3"/>
  <c r="D254" i="3"/>
  <c r="E254" i="3"/>
  <c r="F254" i="3"/>
  <c r="G254" i="3"/>
  <c r="H254" i="3"/>
  <c r="C255" i="3"/>
  <c r="D255" i="3"/>
  <c r="E255" i="3"/>
  <c r="F255" i="3"/>
  <c r="G255" i="3"/>
  <c r="H255" i="3"/>
  <c r="C256" i="3"/>
  <c r="D256" i="3"/>
  <c r="E256" i="3"/>
  <c r="F256" i="3"/>
  <c r="G256" i="3"/>
  <c r="H256" i="3"/>
  <c r="C257" i="3"/>
  <c r="D257" i="3"/>
  <c r="E257" i="3"/>
  <c r="F257" i="3"/>
  <c r="G257" i="3"/>
  <c r="H257" i="3"/>
  <c r="C258" i="3"/>
  <c r="D258" i="3"/>
  <c r="E258" i="3"/>
  <c r="F258" i="3"/>
  <c r="G258" i="3"/>
  <c r="H258" i="3"/>
  <c r="C259" i="3"/>
  <c r="D259" i="3"/>
  <c r="E259" i="3"/>
  <c r="F259" i="3"/>
  <c r="G259" i="3"/>
  <c r="H259" i="3"/>
  <c r="C260" i="3"/>
  <c r="D260" i="3"/>
  <c r="E260" i="3"/>
  <c r="F260" i="3"/>
  <c r="G260" i="3"/>
  <c r="H260" i="3"/>
  <c r="C261" i="3"/>
  <c r="D261" i="3"/>
  <c r="E261" i="3"/>
  <c r="F261" i="3"/>
  <c r="G261" i="3"/>
  <c r="H261" i="3"/>
  <c r="C262" i="3"/>
  <c r="D262" i="3"/>
  <c r="E262" i="3"/>
  <c r="F262" i="3"/>
  <c r="G262" i="3"/>
  <c r="H262" i="3"/>
  <c r="C263" i="3"/>
  <c r="D263" i="3"/>
  <c r="E263" i="3"/>
  <c r="F263" i="3"/>
  <c r="G263" i="3"/>
  <c r="H263" i="3"/>
  <c r="C264" i="3"/>
  <c r="D264" i="3"/>
  <c r="E264" i="3"/>
  <c r="F264" i="3"/>
  <c r="G264" i="3"/>
  <c r="H264" i="3"/>
  <c r="C265" i="3"/>
  <c r="D265" i="3"/>
  <c r="E265" i="3"/>
  <c r="F265" i="3"/>
  <c r="G265" i="3"/>
  <c r="H265" i="3"/>
  <c r="C266" i="3"/>
  <c r="D266" i="3"/>
  <c r="E266" i="3"/>
  <c r="F266" i="3"/>
  <c r="G266" i="3"/>
  <c r="H266" i="3"/>
  <c r="C267" i="3"/>
  <c r="D267" i="3"/>
  <c r="E267" i="3"/>
  <c r="F267" i="3"/>
  <c r="G267" i="3"/>
  <c r="H267" i="3"/>
  <c r="C268" i="3"/>
  <c r="D268" i="3"/>
  <c r="E268" i="3"/>
  <c r="F268" i="3"/>
  <c r="G268" i="3"/>
  <c r="H268" i="3"/>
  <c r="C269" i="3"/>
  <c r="D269" i="3"/>
  <c r="E269" i="3"/>
  <c r="F269" i="3"/>
  <c r="G269" i="3"/>
  <c r="H269" i="3"/>
  <c r="C270" i="3"/>
  <c r="D270" i="3"/>
  <c r="E270" i="3"/>
  <c r="F270" i="3"/>
  <c r="G270" i="3"/>
  <c r="H270" i="3"/>
  <c r="C271" i="3"/>
  <c r="D271" i="3"/>
  <c r="E271" i="3"/>
  <c r="F271" i="3"/>
  <c r="G271" i="3"/>
  <c r="H271" i="3"/>
  <c r="C272" i="3"/>
  <c r="D272" i="3"/>
  <c r="E272" i="3"/>
  <c r="F272" i="3"/>
  <c r="G272" i="3"/>
  <c r="H272" i="3"/>
  <c r="C273" i="3"/>
  <c r="D273" i="3"/>
  <c r="E273" i="3"/>
  <c r="F273" i="3"/>
  <c r="G273" i="3"/>
  <c r="H273" i="3"/>
  <c r="C274" i="3"/>
  <c r="D274" i="3"/>
  <c r="E274" i="3"/>
  <c r="F274" i="3"/>
  <c r="G274" i="3"/>
  <c r="H274" i="3"/>
  <c r="C275" i="3"/>
  <c r="D275" i="3"/>
  <c r="E275" i="3"/>
  <c r="F275" i="3"/>
  <c r="G275" i="3"/>
  <c r="H275" i="3"/>
  <c r="C276" i="3"/>
  <c r="D276" i="3"/>
  <c r="E276" i="3"/>
  <c r="F276" i="3"/>
  <c r="G276" i="3"/>
  <c r="H276" i="3"/>
  <c r="C277" i="3"/>
  <c r="D277" i="3"/>
  <c r="E277" i="3"/>
  <c r="F277" i="3"/>
  <c r="G277" i="3"/>
  <c r="H277" i="3"/>
  <c r="C278" i="3"/>
  <c r="D278" i="3"/>
  <c r="E278" i="3"/>
  <c r="F278" i="3"/>
  <c r="G278" i="3"/>
  <c r="H278" i="3"/>
  <c r="C279" i="3"/>
  <c r="D279" i="3"/>
  <c r="E279" i="3"/>
  <c r="F279" i="3"/>
  <c r="G279" i="3"/>
  <c r="H279" i="3"/>
  <c r="C280" i="3"/>
  <c r="D280" i="3"/>
  <c r="E280" i="3"/>
  <c r="F280" i="3"/>
  <c r="G280" i="3"/>
  <c r="H280" i="3"/>
  <c r="C281" i="3"/>
  <c r="D281" i="3"/>
  <c r="E281" i="3"/>
  <c r="F281" i="3"/>
  <c r="G281" i="3"/>
  <c r="H281" i="3"/>
  <c r="C282" i="3"/>
  <c r="D282" i="3"/>
  <c r="E282" i="3"/>
  <c r="F282" i="3"/>
  <c r="G282" i="3"/>
  <c r="H282" i="3"/>
  <c r="C283" i="3"/>
  <c r="D283" i="3"/>
  <c r="E283" i="3"/>
  <c r="F283" i="3"/>
  <c r="G283" i="3"/>
  <c r="H283" i="3"/>
  <c r="C284" i="3"/>
  <c r="D284" i="3"/>
  <c r="E284" i="3"/>
  <c r="F284" i="3"/>
  <c r="G284" i="3"/>
  <c r="H284" i="3"/>
  <c r="C285" i="3"/>
  <c r="D285" i="3"/>
  <c r="E285" i="3"/>
  <c r="F285" i="3"/>
  <c r="G285" i="3"/>
  <c r="H285" i="3"/>
  <c r="C286" i="3"/>
  <c r="D286" i="3"/>
  <c r="E286" i="3"/>
  <c r="F286" i="3"/>
  <c r="G286" i="3"/>
  <c r="H286" i="3"/>
  <c r="C287" i="3"/>
  <c r="D287" i="3"/>
  <c r="E287" i="3"/>
  <c r="F287" i="3"/>
  <c r="G287" i="3"/>
  <c r="H287" i="3"/>
  <c r="C288" i="3"/>
  <c r="D288" i="3"/>
  <c r="E288" i="3"/>
  <c r="F288" i="3"/>
  <c r="G288" i="3"/>
  <c r="H288" i="3"/>
  <c r="C289" i="3"/>
  <c r="D289" i="3"/>
  <c r="E289" i="3"/>
  <c r="F289" i="3"/>
  <c r="G289" i="3"/>
  <c r="H289" i="3"/>
  <c r="C290" i="3"/>
  <c r="D290" i="3"/>
  <c r="E290" i="3"/>
  <c r="F290" i="3"/>
  <c r="G290" i="3"/>
  <c r="H290" i="3"/>
  <c r="C291" i="3"/>
  <c r="D291" i="3"/>
  <c r="E291" i="3"/>
  <c r="F291" i="3"/>
  <c r="G291" i="3"/>
  <c r="H291" i="3"/>
  <c r="C292" i="3"/>
  <c r="D292" i="3"/>
  <c r="E292" i="3"/>
  <c r="F292" i="3"/>
  <c r="G292" i="3"/>
  <c r="H292" i="3"/>
  <c r="C293" i="3"/>
  <c r="D293" i="3"/>
  <c r="E293" i="3"/>
  <c r="F293" i="3"/>
  <c r="G293" i="3"/>
  <c r="H293" i="3"/>
  <c r="C294" i="3"/>
  <c r="D294" i="3"/>
  <c r="E294" i="3"/>
  <c r="F294" i="3"/>
  <c r="G294" i="3"/>
  <c r="H294" i="3"/>
  <c r="C295" i="3"/>
  <c r="D295" i="3"/>
  <c r="E295" i="3"/>
  <c r="F295" i="3"/>
  <c r="G295" i="3"/>
  <c r="H295" i="3"/>
  <c r="C296" i="3"/>
  <c r="D296" i="3"/>
  <c r="E296" i="3"/>
  <c r="F296" i="3"/>
  <c r="G296" i="3"/>
  <c r="H296" i="3"/>
  <c r="C297" i="3"/>
  <c r="D297" i="3"/>
  <c r="E297" i="3"/>
  <c r="F297" i="3"/>
  <c r="G297" i="3"/>
  <c r="H297" i="3"/>
  <c r="C298" i="3"/>
  <c r="D298" i="3"/>
  <c r="E298" i="3"/>
  <c r="F298" i="3"/>
  <c r="G298" i="3"/>
  <c r="H298" i="3"/>
  <c r="C299" i="3"/>
  <c r="D299" i="3"/>
  <c r="E299" i="3"/>
  <c r="F299" i="3"/>
  <c r="G299" i="3"/>
  <c r="H299" i="3"/>
  <c r="C300" i="3"/>
  <c r="D300" i="3"/>
  <c r="E300" i="3"/>
  <c r="F300" i="3"/>
  <c r="G300" i="3"/>
  <c r="H300" i="3"/>
  <c r="C301" i="3"/>
  <c r="D301" i="3"/>
  <c r="E301" i="3"/>
  <c r="F301" i="3"/>
  <c r="G301" i="3"/>
  <c r="H301" i="3"/>
  <c r="C302" i="3"/>
  <c r="D302" i="3"/>
  <c r="E302" i="3"/>
  <c r="F302" i="3"/>
  <c r="G302" i="3"/>
  <c r="H302" i="3"/>
  <c r="C303" i="3"/>
  <c r="D303" i="3"/>
  <c r="E303" i="3"/>
  <c r="F303" i="3"/>
  <c r="G303" i="3"/>
  <c r="H303" i="3"/>
  <c r="C304" i="3"/>
  <c r="D304" i="3"/>
  <c r="E304" i="3"/>
  <c r="F304" i="3"/>
  <c r="G304" i="3"/>
  <c r="H304" i="3"/>
  <c r="C305" i="3"/>
  <c r="D305" i="3"/>
  <c r="E305" i="3"/>
  <c r="F305" i="3"/>
  <c r="G305" i="3"/>
  <c r="H305" i="3"/>
  <c r="C306" i="3"/>
  <c r="D306" i="3"/>
  <c r="E306" i="3"/>
  <c r="F306" i="3"/>
  <c r="G306" i="3"/>
  <c r="H306" i="3"/>
  <c r="C307" i="3"/>
  <c r="D307" i="3"/>
  <c r="E307" i="3"/>
  <c r="F307" i="3"/>
  <c r="G307" i="3"/>
  <c r="H307" i="3"/>
  <c r="C308" i="3"/>
  <c r="D308" i="3"/>
  <c r="E308" i="3"/>
  <c r="F308" i="3"/>
  <c r="G308" i="3"/>
  <c r="H308" i="3"/>
  <c r="C309" i="3"/>
  <c r="D309" i="3"/>
  <c r="E309" i="3"/>
  <c r="F309" i="3"/>
  <c r="G309" i="3"/>
  <c r="H309" i="3"/>
  <c r="C310" i="3"/>
  <c r="D310" i="3"/>
  <c r="E310" i="3"/>
  <c r="F310" i="3"/>
  <c r="G310" i="3"/>
  <c r="H310" i="3"/>
  <c r="C311" i="3"/>
  <c r="D311" i="3"/>
  <c r="E311" i="3"/>
  <c r="F311" i="3"/>
  <c r="G311" i="3"/>
  <c r="H311" i="3"/>
  <c r="C312" i="3"/>
  <c r="D312" i="3"/>
  <c r="E312" i="3"/>
  <c r="F312" i="3"/>
  <c r="G312" i="3"/>
  <c r="H312" i="3"/>
  <c r="C313" i="3"/>
  <c r="D313" i="3"/>
  <c r="E313" i="3"/>
  <c r="F313" i="3"/>
  <c r="G313" i="3"/>
  <c r="H313" i="3"/>
  <c r="C314" i="3"/>
  <c r="D314" i="3"/>
  <c r="E314" i="3"/>
  <c r="F314" i="3"/>
  <c r="G314" i="3"/>
  <c r="H314" i="3"/>
  <c r="C315" i="3"/>
  <c r="D315" i="3"/>
  <c r="E315" i="3"/>
  <c r="F315" i="3"/>
  <c r="G315" i="3"/>
  <c r="H315" i="3"/>
  <c r="C316" i="3"/>
  <c r="D316" i="3"/>
  <c r="E316" i="3"/>
  <c r="F316" i="3"/>
  <c r="G316" i="3"/>
  <c r="H316" i="3"/>
  <c r="C317" i="3"/>
  <c r="D317" i="3"/>
  <c r="E317" i="3"/>
  <c r="F317" i="3"/>
  <c r="G317" i="3"/>
  <c r="H317" i="3"/>
  <c r="C318" i="3"/>
  <c r="D318" i="3"/>
  <c r="E318" i="3"/>
  <c r="F318" i="3"/>
  <c r="G318" i="3"/>
  <c r="H318" i="3"/>
  <c r="C319" i="3"/>
  <c r="D319" i="3"/>
  <c r="E319" i="3"/>
  <c r="F319" i="3"/>
  <c r="G319" i="3"/>
  <c r="H319" i="3"/>
  <c r="C320" i="3"/>
  <c r="D320" i="3"/>
  <c r="E320" i="3"/>
  <c r="F320" i="3"/>
  <c r="G320" i="3"/>
  <c r="H320" i="3"/>
  <c r="C321" i="3"/>
  <c r="D321" i="3"/>
  <c r="E321" i="3"/>
  <c r="F321" i="3"/>
  <c r="G321" i="3"/>
  <c r="H321" i="3"/>
  <c r="C322" i="3"/>
  <c r="D322" i="3"/>
  <c r="E322" i="3"/>
  <c r="F322" i="3"/>
  <c r="G322" i="3"/>
  <c r="H322" i="3"/>
  <c r="C323" i="3"/>
  <c r="D323" i="3"/>
  <c r="E323" i="3"/>
  <c r="F323" i="3"/>
  <c r="G323" i="3"/>
  <c r="H323" i="3"/>
  <c r="C324" i="3"/>
  <c r="D324" i="3"/>
  <c r="E324" i="3"/>
  <c r="F324" i="3"/>
  <c r="G324" i="3"/>
  <c r="H324" i="3"/>
  <c r="C325" i="3"/>
  <c r="D325" i="3"/>
  <c r="E325" i="3"/>
  <c r="F325" i="3"/>
  <c r="G325" i="3"/>
  <c r="H325" i="3"/>
  <c r="C326" i="3"/>
  <c r="D326" i="3"/>
  <c r="E326" i="3"/>
  <c r="F326" i="3"/>
  <c r="G326" i="3"/>
  <c r="H326" i="3"/>
  <c r="C327" i="3"/>
  <c r="D327" i="3"/>
  <c r="E327" i="3"/>
  <c r="F327" i="3"/>
  <c r="G327" i="3"/>
  <c r="H327" i="3"/>
  <c r="C328" i="3"/>
  <c r="D328" i="3"/>
  <c r="E328" i="3"/>
  <c r="F328" i="3"/>
  <c r="G328" i="3"/>
  <c r="H328" i="3"/>
  <c r="C329" i="3"/>
  <c r="D329" i="3"/>
  <c r="E329" i="3"/>
  <c r="F329" i="3"/>
  <c r="G329" i="3"/>
  <c r="H329" i="3"/>
  <c r="C330" i="3"/>
  <c r="D330" i="3"/>
  <c r="E330" i="3"/>
  <c r="F330" i="3"/>
  <c r="G330" i="3"/>
  <c r="H330" i="3"/>
  <c r="C331" i="3"/>
  <c r="D331" i="3"/>
  <c r="E331" i="3"/>
  <c r="F331" i="3"/>
  <c r="G331" i="3"/>
  <c r="H331" i="3"/>
  <c r="C332" i="3"/>
  <c r="D332" i="3"/>
  <c r="E332" i="3"/>
  <c r="F332" i="3"/>
  <c r="G332" i="3"/>
  <c r="H332" i="3"/>
  <c r="C333" i="3"/>
  <c r="D333" i="3"/>
  <c r="E333" i="3"/>
  <c r="F333" i="3"/>
  <c r="G333" i="3"/>
  <c r="H333" i="3"/>
  <c r="C334" i="3"/>
  <c r="D334" i="3"/>
  <c r="E334" i="3"/>
  <c r="F334" i="3"/>
  <c r="G334" i="3"/>
  <c r="H334" i="3"/>
  <c r="C335" i="3"/>
  <c r="D335" i="3"/>
  <c r="E335" i="3"/>
  <c r="F335" i="3"/>
  <c r="G335" i="3"/>
  <c r="H335" i="3"/>
  <c r="C336" i="3"/>
  <c r="D336" i="3"/>
  <c r="E336" i="3"/>
  <c r="F336" i="3"/>
  <c r="G336" i="3"/>
  <c r="H336" i="3"/>
  <c r="C337" i="3"/>
  <c r="D337" i="3"/>
  <c r="E337" i="3"/>
  <c r="F337" i="3"/>
  <c r="G337" i="3"/>
  <c r="H337" i="3"/>
  <c r="C338" i="3"/>
  <c r="D338" i="3"/>
  <c r="E338" i="3"/>
  <c r="F338" i="3"/>
  <c r="G338" i="3"/>
  <c r="H338" i="3"/>
  <c r="C339" i="3"/>
  <c r="D339" i="3"/>
  <c r="E339" i="3"/>
  <c r="F339" i="3"/>
  <c r="G339" i="3"/>
  <c r="H339" i="3"/>
  <c r="C340" i="3"/>
  <c r="D340" i="3"/>
  <c r="E340" i="3"/>
  <c r="F340" i="3"/>
  <c r="G340" i="3"/>
  <c r="H340" i="3"/>
  <c r="C341" i="3"/>
  <c r="D341" i="3"/>
  <c r="E341" i="3"/>
  <c r="F341" i="3"/>
  <c r="G341" i="3"/>
  <c r="H341" i="3"/>
  <c r="C342" i="3"/>
  <c r="D342" i="3"/>
  <c r="E342" i="3"/>
  <c r="F342" i="3"/>
  <c r="G342" i="3"/>
  <c r="H342" i="3"/>
  <c r="C343" i="3"/>
  <c r="D343" i="3"/>
  <c r="E343" i="3"/>
  <c r="F343" i="3"/>
  <c r="G343" i="3"/>
  <c r="H343" i="3"/>
  <c r="C344" i="3"/>
  <c r="D344" i="3"/>
  <c r="E344" i="3"/>
  <c r="F344" i="3"/>
  <c r="G344" i="3"/>
  <c r="H344" i="3"/>
  <c r="C345" i="3"/>
  <c r="D345" i="3"/>
  <c r="E345" i="3"/>
  <c r="F345" i="3"/>
  <c r="G345" i="3"/>
  <c r="H345" i="3"/>
  <c r="C346" i="3"/>
  <c r="D346" i="3"/>
  <c r="E346" i="3"/>
  <c r="F346" i="3"/>
  <c r="G346" i="3"/>
  <c r="H346" i="3"/>
  <c r="C347" i="3"/>
  <c r="D347" i="3"/>
  <c r="E347" i="3"/>
  <c r="F347" i="3"/>
  <c r="G347" i="3"/>
  <c r="H347" i="3"/>
  <c r="C348" i="3"/>
  <c r="D348" i="3"/>
  <c r="E348" i="3"/>
  <c r="F348" i="3"/>
  <c r="G348" i="3"/>
  <c r="H348" i="3"/>
  <c r="C349" i="3"/>
  <c r="D349" i="3"/>
  <c r="E349" i="3"/>
  <c r="F349" i="3"/>
  <c r="G349" i="3"/>
  <c r="H349" i="3"/>
  <c r="C350" i="3"/>
  <c r="D350" i="3"/>
  <c r="E350" i="3"/>
  <c r="F350" i="3"/>
  <c r="G350" i="3"/>
  <c r="H350" i="3"/>
  <c r="C351" i="3"/>
  <c r="D351" i="3"/>
  <c r="E351" i="3"/>
  <c r="F351" i="3"/>
  <c r="G351" i="3"/>
  <c r="H351" i="3"/>
  <c r="C352" i="3"/>
  <c r="D352" i="3"/>
  <c r="E352" i="3"/>
  <c r="F352" i="3"/>
  <c r="G352" i="3"/>
  <c r="H352" i="3"/>
  <c r="C353" i="3"/>
  <c r="D353" i="3"/>
  <c r="E353" i="3"/>
  <c r="F353" i="3"/>
  <c r="G353" i="3"/>
  <c r="H353" i="3"/>
  <c r="C354" i="3"/>
  <c r="D354" i="3"/>
  <c r="E354" i="3"/>
  <c r="F354" i="3"/>
  <c r="G354" i="3"/>
  <c r="H354" i="3"/>
  <c r="C355" i="3"/>
  <c r="D355" i="3"/>
  <c r="E355" i="3"/>
  <c r="F355" i="3"/>
  <c r="G355" i="3"/>
  <c r="H355" i="3"/>
  <c r="C356" i="3"/>
  <c r="D356" i="3"/>
  <c r="E356" i="3"/>
  <c r="F356" i="3"/>
  <c r="G356" i="3"/>
  <c r="H356" i="3"/>
  <c r="C357" i="3"/>
  <c r="D357" i="3"/>
  <c r="E357" i="3"/>
  <c r="F357" i="3"/>
  <c r="G357" i="3"/>
  <c r="H357" i="3"/>
  <c r="C358" i="3"/>
  <c r="D358" i="3"/>
  <c r="E358" i="3"/>
  <c r="F358" i="3"/>
  <c r="G358" i="3"/>
  <c r="H358" i="3"/>
  <c r="C359" i="3"/>
  <c r="D359" i="3"/>
  <c r="E359" i="3"/>
  <c r="F359" i="3"/>
  <c r="G359" i="3"/>
  <c r="H359" i="3"/>
  <c r="C360" i="3"/>
  <c r="D360" i="3"/>
  <c r="E360" i="3"/>
  <c r="F360" i="3"/>
  <c r="G360" i="3"/>
  <c r="H360" i="3"/>
  <c r="C361" i="3"/>
  <c r="D361" i="3"/>
  <c r="E361" i="3"/>
  <c r="F361" i="3"/>
  <c r="G361" i="3"/>
  <c r="H361" i="3"/>
  <c r="C362" i="3"/>
  <c r="D362" i="3"/>
  <c r="E362" i="3"/>
  <c r="F362" i="3"/>
  <c r="G362" i="3"/>
  <c r="H362" i="3"/>
  <c r="C363" i="3"/>
  <c r="D363" i="3"/>
  <c r="E363" i="3"/>
  <c r="F363" i="3"/>
  <c r="G363" i="3"/>
  <c r="H363" i="3"/>
  <c r="C364" i="3"/>
  <c r="D364" i="3"/>
  <c r="E364" i="3"/>
  <c r="F364" i="3"/>
  <c r="G364" i="3"/>
  <c r="H364" i="3"/>
  <c r="C365" i="3"/>
  <c r="D365" i="3"/>
  <c r="E365" i="3"/>
  <c r="F365" i="3"/>
  <c r="G365" i="3"/>
  <c r="H365" i="3"/>
  <c r="C366" i="3"/>
  <c r="D366" i="3"/>
  <c r="E366" i="3"/>
  <c r="F366" i="3"/>
  <c r="G366" i="3"/>
  <c r="H366" i="3"/>
  <c r="C367" i="3"/>
  <c r="D367" i="3"/>
  <c r="E367" i="3"/>
  <c r="F367" i="3"/>
  <c r="G367" i="3"/>
  <c r="H367" i="3"/>
  <c r="C368" i="3"/>
  <c r="D368" i="3"/>
  <c r="E368" i="3"/>
  <c r="F368" i="3"/>
  <c r="G368" i="3"/>
  <c r="H368" i="3"/>
  <c r="C369" i="3"/>
  <c r="D369" i="3"/>
  <c r="E369" i="3"/>
  <c r="F369" i="3"/>
  <c r="G369" i="3"/>
  <c r="H369" i="3"/>
  <c r="C370" i="3"/>
  <c r="D370" i="3"/>
  <c r="E370" i="3"/>
  <c r="F370" i="3"/>
  <c r="G370" i="3"/>
  <c r="H370" i="3"/>
  <c r="C371" i="3"/>
  <c r="D371" i="3"/>
  <c r="E371" i="3"/>
  <c r="F371" i="3"/>
  <c r="G371" i="3"/>
  <c r="H371" i="3"/>
  <c r="C372" i="3"/>
  <c r="D372" i="3"/>
  <c r="E372" i="3"/>
  <c r="F372" i="3"/>
  <c r="G372" i="3"/>
  <c r="H372" i="3"/>
  <c r="C373" i="3"/>
  <c r="D373" i="3"/>
  <c r="E373" i="3"/>
  <c r="F373" i="3"/>
  <c r="G373" i="3"/>
  <c r="H373" i="3"/>
  <c r="C374" i="3"/>
  <c r="D374" i="3"/>
  <c r="E374" i="3"/>
  <c r="F374" i="3"/>
  <c r="G374" i="3"/>
  <c r="H374" i="3"/>
  <c r="C375" i="3"/>
  <c r="D375" i="3"/>
  <c r="E375" i="3"/>
  <c r="F375" i="3"/>
  <c r="G375" i="3"/>
  <c r="H375" i="3"/>
  <c r="C376" i="3"/>
  <c r="D376" i="3"/>
  <c r="E376" i="3"/>
  <c r="F376" i="3"/>
  <c r="G376" i="3"/>
  <c r="H376" i="3"/>
  <c r="C377" i="3"/>
  <c r="D377" i="3"/>
  <c r="E377" i="3"/>
  <c r="F377" i="3"/>
  <c r="G377" i="3"/>
  <c r="H377" i="3"/>
  <c r="C378" i="3"/>
  <c r="D378" i="3"/>
  <c r="E378" i="3"/>
  <c r="F378" i="3"/>
  <c r="G378" i="3"/>
  <c r="H378" i="3"/>
  <c r="C379" i="3"/>
  <c r="D379" i="3"/>
  <c r="E379" i="3"/>
  <c r="F379" i="3"/>
  <c r="G379" i="3"/>
  <c r="H379" i="3"/>
  <c r="C380" i="3"/>
  <c r="D380" i="3"/>
  <c r="E380" i="3"/>
  <c r="F380" i="3"/>
  <c r="G380" i="3"/>
  <c r="H380" i="3"/>
  <c r="C381" i="3"/>
  <c r="D381" i="3"/>
  <c r="E381" i="3"/>
  <c r="F381" i="3"/>
  <c r="G381" i="3"/>
  <c r="H381" i="3"/>
  <c r="C382" i="3"/>
  <c r="D382" i="3"/>
  <c r="E382" i="3"/>
  <c r="F382" i="3"/>
  <c r="G382" i="3"/>
  <c r="H382" i="3"/>
  <c r="C383" i="3"/>
  <c r="D383" i="3"/>
  <c r="E383" i="3"/>
  <c r="F383" i="3"/>
  <c r="G383" i="3"/>
  <c r="H383" i="3"/>
  <c r="C384" i="3"/>
  <c r="D384" i="3"/>
  <c r="E384" i="3"/>
  <c r="F384" i="3"/>
  <c r="G384" i="3"/>
  <c r="H384" i="3"/>
  <c r="C385" i="3"/>
  <c r="D385" i="3"/>
  <c r="E385" i="3"/>
  <c r="F385" i="3"/>
  <c r="G385" i="3"/>
  <c r="H385" i="3"/>
  <c r="C386" i="3"/>
  <c r="D386" i="3"/>
  <c r="E386" i="3"/>
  <c r="F386" i="3"/>
  <c r="G386" i="3"/>
  <c r="H386" i="3"/>
  <c r="C387" i="3"/>
  <c r="D387" i="3"/>
  <c r="E387" i="3"/>
  <c r="F387" i="3"/>
  <c r="G387" i="3"/>
  <c r="H387" i="3"/>
  <c r="C388" i="3"/>
  <c r="D388" i="3"/>
  <c r="E388" i="3"/>
  <c r="F388" i="3"/>
  <c r="G388" i="3"/>
  <c r="H388" i="3"/>
  <c r="C389" i="3"/>
  <c r="D389" i="3"/>
  <c r="E389" i="3"/>
  <c r="F389" i="3"/>
  <c r="G389" i="3"/>
  <c r="H389" i="3"/>
  <c r="C390" i="3"/>
  <c r="D390" i="3"/>
  <c r="E390" i="3"/>
  <c r="F390" i="3"/>
  <c r="G390" i="3"/>
  <c r="H390" i="3"/>
  <c r="C391" i="3"/>
  <c r="D391" i="3"/>
  <c r="E391" i="3"/>
  <c r="F391" i="3"/>
  <c r="G391" i="3"/>
  <c r="H391" i="3"/>
  <c r="C392" i="3"/>
  <c r="D392" i="3"/>
  <c r="E392" i="3"/>
  <c r="F392" i="3"/>
  <c r="G392" i="3"/>
  <c r="H392" i="3"/>
  <c r="C393" i="3"/>
  <c r="D393" i="3"/>
  <c r="E393" i="3"/>
  <c r="F393" i="3"/>
  <c r="G393" i="3"/>
  <c r="H393" i="3"/>
  <c r="C394" i="3"/>
  <c r="D394" i="3"/>
  <c r="E394" i="3"/>
  <c r="F394" i="3"/>
  <c r="G394" i="3"/>
  <c r="H394" i="3"/>
  <c r="C395" i="3"/>
  <c r="D395" i="3"/>
  <c r="E395" i="3"/>
  <c r="F395" i="3"/>
  <c r="G395" i="3"/>
  <c r="H395" i="3"/>
  <c r="C396" i="3"/>
  <c r="D396" i="3"/>
  <c r="E396" i="3"/>
  <c r="F396" i="3"/>
  <c r="G396" i="3"/>
  <c r="H396" i="3"/>
  <c r="C397" i="3"/>
  <c r="D397" i="3"/>
  <c r="E397" i="3"/>
  <c r="F397" i="3"/>
  <c r="G397" i="3"/>
  <c r="H397" i="3"/>
  <c r="C398" i="3"/>
  <c r="D398" i="3"/>
  <c r="E398" i="3"/>
  <c r="F398" i="3"/>
  <c r="G398" i="3"/>
  <c r="H398" i="3"/>
  <c r="C399" i="3"/>
  <c r="D399" i="3"/>
  <c r="E399" i="3"/>
  <c r="F399" i="3"/>
  <c r="G399" i="3"/>
  <c r="H399" i="3"/>
  <c r="C400" i="3"/>
  <c r="D400" i="3"/>
  <c r="E400" i="3"/>
  <c r="F400" i="3"/>
  <c r="G400" i="3"/>
  <c r="H400" i="3"/>
  <c r="C401" i="3"/>
  <c r="D401" i="3"/>
  <c r="E401" i="3"/>
  <c r="F401" i="3"/>
  <c r="G401" i="3"/>
  <c r="H401" i="3"/>
  <c r="C402" i="3"/>
  <c r="D402" i="3"/>
  <c r="E402" i="3"/>
  <c r="F402" i="3"/>
  <c r="G402" i="3"/>
  <c r="H402" i="3"/>
  <c r="C403" i="3"/>
  <c r="D403" i="3"/>
  <c r="E403" i="3"/>
  <c r="F403" i="3"/>
  <c r="G403" i="3"/>
  <c r="H403" i="3"/>
  <c r="C404" i="3"/>
  <c r="D404" i="3"/>
  <c r="E404" i="3"/>
  <c r="F404" i="3"/>
  <c r="G404" i="3"/>
  <c r="H404" i="3"/>
  <c r="C405" i="3"/>
  <c r="D405" i="3"/>
  <c r="E405" i="3"/>
  <c r="F405" i="3"/>
  <c r="G405" i="3"/>
  <c r="H405" i="3"/>
  <c r="C406" i="3"/>
  <c r="D406" i="3"/>
  <c r="E406" i="3"/>
  <c r="F406" i="3"/>
  <c r="G406" i="3"/>
  <c r="H406" i="3"/>
  <c r="C407" i="3"/>
  <c r="D407" i="3"/>
  <c r="E407" i="3"/>
  <c r="F407" i="3"/>
  <c r="G407" i="3"/>
  <c r="H407" i="3"/>
  <c r="C408" i="3"/>
  <c r="D408" i="3"/>
  <c r="E408" i="3"/>
  <c r="F408" i="3"/>
  <c r="G408" i="3"/>
  <c r="H408" i="3"/>
  <c r="C409" i="3"/>
  <c r="D409" i="3"/>
  <c r="E409" i="3"/>
  <c r="F409" i="3"/>
  <c r="G409" i="3"/>
  <c r="H409" i="3"/>
  <c r="C410" i="3"/>
  <c r="D410" i="3"/>
  <c r="E410" i="3"/>
  <c r="F410" i="3"/>
  <c r="G410" i="3"/>
  <c r="H410" i="3"/>
  <c r="C411" i="3"/>
  <c r="D411" i="3"/>
  <c r="E411" i="3"/>
  <c r="F411" i="3"/>
  <c r="G411" i="3"/>
  <c r="H411" i="3"/>
  <c r="C412" i="3"/>
  <c r="D412" i="3"/>
  <c r="E412" i="3"/>
  <c r="F412" i="3"/>
  <c r="G412" i="3"/>
  <c r="H412" i="3"/>
  <c r="C413" i="3"/>
  <c r="D413" i="3"/>
  <c r="E413" i="3"/>
  <c r="F413" i="3"/>
  <c r="G413" i="3"/>
  <c r="H413" i="3"/>
  <c r="C414" i="3"/>
  <c r="D414" i="3"/>
  <c r="E414" i="3"/>
  <c r="F414" i="3"/>
  <c r="G414" i="3"/>
  <c r="H414" i="3"/>
  <c r="C415" i="3"/>
  <c r="D415" i="3"/>
  <c r="E415" i="3"/>
  <c r="F415" i="3"/>
  <c r="G415" i="3"/>
  <c r="H415" i="3"/>
  <c r="C416" i="3"/>
  <c r="D416" i="3"/>
  <c r="E416" i="3"/>
  <c r="F416" i="3"/>
  <c r="G416" i="3"/>
  <c r="H416" i="3"/>
  <c r="C417" i="3"/>
  <c r="D417" i="3"/>
  <c r="E417" i="3"/>
  <c r="F417" i="3"/>
  <c r="G417" i="3"/>
  <c r="H417" i="3"/>
  <c r="C418" i="3"/>
  <c r="D418" i="3"/>
  <c r="E418" i="3"/>
  <c r="F418" i="3"/>
  <c r="G418" i="3"/>
  <c r="H418" i="3"/>
  <c r="C419" i="3"/>
  <c r="D419" i="3"/>
  <c r="E419" i="3"/>
  <c r="F419" i="3"/>
  <c r="G419" i="3"/>
  <c r="H419" i="3"/>
  <c r="C420" i="3"/>
  <c r="D420" i="3"/>
  <c r="E420" i="3"/>
  <c r="F420" i="3"/>
  <c r="G420" i="3"/>
  <c r="H420" i="3"/>
  <c r="C421" i="3"/>
  <c r="D421" i="3"/>
  <c r="E421" i="3"/>
  <c r="F421" i="3"/>
  <c r="G421" i="3"/>
  <c r="H421" i="3"/>
  <c r="C422" i="3"/>
  <c r="D422" i="3"/>
  <c r="E422" i="3"/>
  <c r="F422" i="3"/>
  <c r="G422" i="3"/>
  <c r="H422" i="3"/>
  <c r="C423" i="3"/>
  <c r="D423" i="3"/>
  <c r="E423" i="3"/>
  <c r="F423" i="3"/>
  <c r="G423" i="3"/>
  <c r="H423" i="3"/>
  <c r="C424" i="3"/>
  <c r="D424" i="3"/>
  <c r="E424" i="3"/>
  <c r="F424" i="3"/>
  <c r="G424" i="3"/>
  <c r="H424" i="3"/>
  <c r="C425" i="3"/>
  <c r="D425" i="3"/>
  <c r="E425" i="3"/>
  <c r="F425" i="3"/>
  <c r="G425" i="3"/>
  <c r="H425" i="3"/>
  <c r="C426" i="3"/>
  <c r="D426" i="3"/>
  <c r="E426" i="3"/>
  <c r="F426" i="3"/>
  <c r="G426" i="3"/>
  <c r="H426" i="3"/>
  <c r="C427" i="3"/>
  <c r="D427" i="3"/>
  <c r="E427" i="3"/>
  <c r="F427" i="3"/>
  <c r="G427" i="3"/>
  <c r="H427" i="3"/>
  <c r="C428" i="3"/>
  <c r="D428" i="3"/>
  <c r="E428" i="3"/>
  <c r="F428" i="3"/>
  <c r="G428" i="3"/>
  <c r="H428" i="3"/>
  <c r="C429" i="3"/>
  <c r="D429" i="3"/>
  <c r="E429" i="3"/>
  <c r="F429" i="3"/>
  <c r="G429" i="3"/>
  <c r="H429" i="3"/>
  <c r="C430" i="3"/>
  <c r="D430" i="3"/>
  <c r="E430" i="3"/>
  <c r="F430" i="3"/>
  <c r="G430" i="3"/>
  <c r="H430" i="3"/>
  <c r="C431" i="3"/>
  <c r="D431" i="3"/>
  <c r="E431" i="3"/>
  <c r="F431" i="3"/>
  <c r="G431" i="3"/>
  <c r="H431" i="3"/>
  <c r="C432" i="3"/>
  <c r="D432" i="3"/>
  <c r="E432" i="3"/>
  <c r="F432" i="3"/>
  <c r="G432" i="3"/>
  <c r="H432" i="3"/>
  <c r="C433" i="3"/>
  <c r="D433" i="3"/>
  <c r="E433" i="3"/>
  <c r="F433" i="3"/>
  <c r="G433" i="3"/>
  <c r="H433" i="3"/>
  <c r="C434" i="3"/>
  <c r="D434" i="3"/>
  <c r="E434" i="3"/>
  <c r="F434" i="3"/>
  <c r="G434" i="3"/>
  <c r="H434" i="3"/>
  <c r="C435" i="3"/>
  <c r="D435" i="3"/>
  <c r="E435" i="3"/>
  <c r="F435" i="3"/>
  <c r="G435" i="3"/>
  <c r="H435" i="3"/>
  <c r="C436" i="3"/>
  <c r="D436" i="3"/>
  <c r="E436" i="3"/>
  <c r="F436" i="3"/>
  <c r="G436" i="3"/>
  <c r="H436" i="3"/>
  <c r="C437" i="3"/>
  <c r="D437" i="3"/>
  <c r="E437" i="3"/>
  <c r="F437" i="3"/>
  <c r="G437" i="3"/>
  <c r="H437" i="3"/>
  <c r="C438" i="3"/>
  <c r="D438" i="3"/>
  <c r="E438" i="3"/>
  <c r="F438" i="3"/>
  <c r="G438" i="3"/>
  <c r="H438" i="3"/>
  <c r="C439" i="3"/>
  <c r="D439" i="3"/>
  <c r="E439" i="3"/>
  <c r="F439" i="3"/>
  <c r="G439" i="3"/>
  <c r="H439" i="3"/>
  <c r="C440" i="3"/>
  <c r="D440" i="3"/>
  <c r="E440" i="3"/>
  <c r="F440" i="3"/>
  <c r="G440" i="3"/>
  <c r="H440" i="3"/>
  <c r="C441" i="3"/>
  <c r="D441" i="3"/>
  <c r="E441" i="3"/>
  <c r="F441" i="3"/>
  <c r="G441" i="3"/>
  <c r="H441" i="3"/>
  <c r="C442" i="3"/>
  <c r="D442" i="3"/>
  <c r="E442" i="3"/>
  <c r="F442" i="3"/>
  <c r="G442" i="3"/>
  <c r="H442" i="3"/>
  <c r="C443" i="3"/>
  <c r="D443" i="3"/>
  <c r="E443" i="3"/>
  <c r="F443" i="3"/>
  <c r="G443" i="3"/>
  <c r="H443" i="3"/>
  <c r="C444" i="3"/>
  <c r="D444" i="3"/>
  <c r="E444" i="3"/>
  <c r="F444" i="3"/>
  <c r="G444" i="3"/>
  <c r="H444" i="3"/>
  <c r="C445" i="3"/>
  <c r="D445" i="3"/>
  <c r="E445" i="3"/>
  <c r="F445" i="3"/>
  <c r="G445" i="3"/>
  <c r="H445" i="3"/>
  <c r="C446" i="3"/>
  <c r="D446" i="3"/>
  <c r="E446" i="3"/>
  <c r="F446" i="3"/>
  <c r="G446" i="3"/>
  <c r="H446" i="3"/>
  <c r="C447" i="3"/>
  <c r="D447" i="3"/>
  <c r="E447" i="3"/>
  <c r="F447" i="3"/>
  <c r="G447" i="3"/>
  <c r="H447" i="3"/>
  <c r="C448" i="3"/>
  <c r="D448" i="3"/>
  <c r="E448" i="3"/>
  <c r="F448" i="3"/>
  <c r="G448" i="3"/>
  <c r="H448" i="3"/>
  <c r="C449" i="3"/>
  <c r="D449" i="3"/>
  <c r="E449" i="3"/>
  <c r="F449" i="3"/>
  <c r="G449" i="3"/>
  <c r="H449" i="3"/>
  <c r="C450" i="3"/>
  <c r="D450" i="3"/>
  <c r="E450" i="3"/>
  <c r="F450" i="3"/>
  <c r="G450" i="3"/>
  <c r="H450" i="3"/>
  <c r="C451" i="3"/>
  <c r="D451" i="3"/>
  <c r="E451" i="3"/>
  <c r="F451" i="3"/>
  <c r="G451" i="3"/>
  <c r="H451" i="3"/>
  <c r="C452" i="3"/>
  <c r="D452" i="3"/>
  <c r="E452" i="3"/>
  <c r="F452" i="3"/>
  <c r="G452" i="3"/>
  <c r="H452" i="3"/>
  <c r="C453" i="3"/>
  <c r="D453" i="3"/>
  <c r="E453" i="3"/>
  <c r="F453" i="3"/>
  <c r="G453" i="3"/>
  <c r="H453" i="3"/>
  <c r="C454" i="3"/>
  <c r="D454" i="3"/>
  <c r="E454" i="3"/>
  <c r="F454" i="3"/>
  <c r="G454" i="3"/>
  <c r="H454" i="3"/>
  <c r="C455" i="3"/>
  <c r="D455" i="3"/>
  <c r="E455" i="3"/>
  <c r="F455" i="3"/>
  <c r="G455" i="3"/>
  <c r="H455" i="3"/>
  <c r="C456" i="3"/>
  <c r="D456" i="3"/>
  <c r="E456" i="3"/>
  <c r="F456" i="3"/>
  <c r="G456" i="3"/>
  <c r="H456" i="3"/>
  <c r="C457" i="3"/>
  <c r="D457" i="3"/>
  <c r="E457" i="3"/>
  <c r="F457" i="3"/>
  <c r="G457" i="3"/>
  <c r="H457" i="3"/>
  <c r="C458" i="3"/>
  <c r="D458" i="3"/>
  <c r="E458" i="3"/>
  <c r="F458" i="3"/>
  <c r="G458" i="3"/>
  <c r="H458" i="3"/>
  <c r="C459" i="3"/>
  <c r="D459" i="3"/>
  <c r="E459" i="3"/>
  <c r="F459" i="3"/>
  <c r="G459" i="3"/>
  <c r="H459" i="3"/>
  <c r="C460" i="3"/>
  <c r="D460" i="3"/>
  <c r="E460" i="3"/>
  <c r="F460" i="3"/>
  <c r="G460" i="3"/>
  <c r="H460" i="3"/>
  <c r="C461" i="3"/>
  <c r="D461" i="3"/>
  <c r="E461" i="3"/>
  <c r="F461" i="3"/>
  <c r="G461" i="3"/>
  <c r="H461" i="3"/>
  <c r="C462" i="3"/>
  <c r="D462" i="3"/>
  <c r="E462" i="3"/>
  <c r="F462" i="3"/>
  <c r="G462" i="3"/>
  <c r="H462" i="3"/>
  <c r="C463" i="3"/>
  <c r="D463" i="3"/>
  <c r="E463" i="3"/>
  <c r="F463" i="3"/>
  <c r="G463" i="3"/>
  <c r="H463" i="3"/>
  <c r="C464" i="3"/>
  <c r="D464" i="3"/>
  <c r="E464" i="3"/>
  <c r="F464" i="3"/>
  <c r="G464" i="3"/>
  <c r="H464" i="3"/>
  <c r="C465" i="3"/>
  <c r="D465" i="3"/>
  <c r="E465" i="3"/>
  <c r="F465" i="3"/>
  <c r="G465" i="3"/>
  <c r="H465" i="3"/>
  <c r="C466" i="3"/>
  <c r="D466" i="3"/>
  <c r="E466" i="3"/>
  <c r="F466" i="3"/>
  <c r="G466" i="3"/>
  <c r="H466" i="3"/>
  <c r="C467" i="3"/>
  <c r="D467" i="3"/>
  <c r="E467" i="3"/>
  <c r="F467" i="3"/>
  <c r="G467" i="3"/>
  <c r="H467" i="3"/>
  <c r="C468" i="3"/>
  <c r="D468" i="3"/>
  <c r="E468" i="3"/>
  <c r="F468" i="3"/>
  <c r="G468" i="3"/>
  <c r="H468" i="3"/>
  <c r="C469" i="3"/>
  <c r="D469" i="3"/>
  <c r="E469" i="3"/>
  <c r="F469" i="3"/>
  <c r="G469" i="3"/>
  <c r="H469" i="3"/>
  <c r="C470" i="3"/>
  <c r="D470" i="3"/>
  <c r="E470" i="3"/>
  <c r="F470" i="3"/>
  <c r="G470" i="3"/>
  <c r="H470" i="3"/>
  <c r="C471" i="3"/>
  <c r="D471" i="3"/>
  <c r="E471" i="3"/>
  <c r="F471" i="3"/>
  <c r="G471" i="3"/>
  <c r="H471" i="3"/>
  <c r="C472" i="3"/>
  <c r="D472" i="3"/>
  <c r="E472" i="3"/>
  <c r="F472" i="3"/>
  <c r="G472" i="3"/>
  <c r="H472" i="3"/>
  <c r="C473" i="3"/>
  <c r="D473" i="3"/>
  <c r="E473" i="3"/>
  <c r="F473" i="3"/>
  <c r="G473" i="3"/>
  <c r="H473" i="3"/>
  <c r="C474" i="3"/>
  <c r="D474" i="3"/>
  <c r="E474" i="3"/>
  <c r="F474" i="3"/>
  <c r="G474" i="3"/>
  <c r="H474" i="3"/>
  <c r="C475" i="3"/>
  <c r="D475" i="3"/>
  <c r="E475" i="3"/>
  <c r="F475" i="3"/>
  <c r="G475" i="3"/>
  <c r="H475" i="3"/>
  <c r="C476" i="3"/>
  <c r="D476" i="3"/>
  <c r="E476" i="3"/>
  <c r="F476" i="3"/>
  <c r="G476" i="3"/>
  <c r="H476" i="3"/>
  <c r="C477" i="3"/>
  <c r="D477" i="3"/>
  <c r="E477" i="3"/>
  <c r="F477" i="3"/>
  <c r="G477" i="3"/>
  <c r="H477" i="3"/>
  <c r="C478" i="3"/>
  <c r="D478" i="3"/>
  <c r="E478" i="3"/>
  <c r="F478" i="3"/>
  <c r="G478" i="3"/>
  <c r="H478" i="3"/>
  <c r="C479" i="3"/>
  <c r="D479" i="3"/>
  <c r="E479" i="3"/>
  <c r="F479" i="3"/>
  <c r="G479" i="3"/>
  <c r="H479" i="3"/>
  <c r="C480" i="3"/>
  <c r="D480" i="3"/>
  <c r="E480" i="3"/>
  <c r="F480" i="3"/>
  <c r="G480" i="3"/>
  <c r="H480" i="3"/>
  <c r="C481" i="3"/>
  <c r="D481" i="3"/>
  <c r="E481" i="3"/>
  <c r="F481" i="3"/>
  <c r="G481" i="3"/>
  <c r="H481" i="3"/>
  <c r="C482" i="3"/>
  <c r="D482" i="3"/>
  <c r="E482" i="3"/>
  <c r="F482" i="3"/>
  <c r="G482" i="3"/>
  <c r="H482" i="3"/>
  <c r="C483" i="3"/>
  <c r="D483" i="3"/>
  <c r="E483" i="3"/>
  <c r="F483" i="3"/>
  <c r="G483" i="3"/>
  <c r="H483" i="3"/>
  <c r="C484" i="3"/>
  <c r="D484" i="3"/>
  <c r="E484" i="3"/>
  <c r="F484" i="3"/>
  <c r="G484" i="3"/>
  <c r="H484" i="3"/>
  <c r="C485" i="3"/>
  <c r="D485" i="3"/>
  <c r="E485" i="3"/>
  <c r="F485" i="3"/>
  <c r="G485" i="3"/>
  <c r="H485" i="3"/>
  <c r="C486" i="3"/>
  <c r="D486" i="3"/>
  <c r="E486" i="3"/>
  <c r="F486" i="3"/>
  <c r="G486" i="3"/>
  <c r="H486" i="3"/>
  <c r="C487" i="3"/>
  <c r="D487" i="3"/>
  <c r="E487" i="3"/>
  <c r="F487" i="3"/>
  <c r="G487" i="3"/>
  <c r="H487" i="3"/>
  <c r="C488" i="3"/>
  <c r="D488" i="3"/>
  <c r="E488" i="3"/>
  <c r="F488" i="3"/>
  <c r="G488" i="3"/>
  <c r="H488" i="3"/>
  <c r="C489" i="3"/>
  <c r="D489" i="3"/>
  <c r="E489" i="3"/>
  <c r="F489" i="3"/>
  <c r="G489" i="3"/>
  <c r="H489" i="3"/>
  <c r="C490" i="3"/>
  <c r="D490" i="3"/>
  <c r="E490" i="3"/>
  <c r="F490" i="3"/>
  <c r="G490" i="3"/>
  <c r="H490" i="3"/>
  <c r="C491" i="3"/>
  <c r="D491" i="3"/>
  <c r="E491" i="3"/>
  <c r="F491" i="3"/>
  <c r="G491" i="3"/>
  <c r="H491" i="3"/>
  <c r="C492" i="3"/>
  <c r="D492" i="3"/>
  <c r="E492" i="3"/>
  <c r="F492" i="3"/>
  <c r="G492" i="3"/>
  <c r="H492" i="3"/>
  <c r="C493" i="3"/>
  <c r="D493" i="3"/>
  <c r="E493" i="3"/>
  <c r="F493" i="3"/>
  <c r="G493" i="3"/>
  <c r="H493" i="3"/>
  <c r="C494" i="3"/>
  <c r="D494" i="3"/>
  <c r="E494" i="3"/>
  <c r="F494" i="3"/>
  <c r="G494" i="3"/>
  <c r="H494" i="3"/>
  <c r="C495" i="3"/>
  <c r="D495" i="3"/>
  <c r="E495" i="3"/>
  <c r="F495" i="3"/>
  <c r="G495" i="3"/>
  <c r="H495" i="3"/>
  <c r="C496" i="3"/>
  <c r="D496" i="3"/>
  <c r="E496" i="3"/>
  <c r="F496" i="3"/>
  <c r="G496" i="3"/>
  <c r="H496" i="3"/>
  <c r="C497" i="3"/>
  <c r="D497" i="3"/>
  <c r="E497" i="3"/>
  <c r="F497" i="3"/>
  <c r="G497" i="3"/>
  <c r="H497" i="3"/>
  <c r="C498" i="3"/>
  <c r="D498" i="3"/>
  <c r="E498" i="3"/>
  <c r="F498" i="3"/>
  <c r="G498" i="3"/>
  <c r="H498" i="3"/>
  <c r="C499" i="3"/>
  <c r="D499" i="3"/>
  <c r="E499" i="3"/>
  <c r="F499" i="3"/>
  <c r="G499" i="3"/>
  <c r="H499" i="3"/>
  <c r="C500" i="3"/>
  <c r="D500" i="3"/>
  <c r="E500" i="3"/>
  <c r="F500" i="3"/>
  <c r="G500" i="3"/>
  <c r="H500" i="3"/>
  <c r="C501" i="3"/>
  <c r="D501" i="3"/>
  <c r="E501" i="3"/>
  <c r="F501" i="3"/>
  <c r="G501" i="3"/>
  <c r="H501" i="3"/>
  <c r="C502" i="3"/>
  <c r="D502" i="3"/>
  <c r="E502" i="3"/>
  <c r="F502" i="3"/>
  <c r="G502" i="3"/>
  <c r="H502" i="3"/>
  <c r="C503" i="3"/>
  <c r="D503" i="3"/>
  <c r="E503" i="3"/>
  <c r="F503" i="3"/>
  <c r="G503" i="3"/>
  <c r="H503" i="3"/>
  <c r="C504" i="3"/>
  <c r="D504" i="3"/>
  <c r="E504" i="3"/>
  <c r="F504" i="3"/>
  <c r="G504" i="3"/>
  <c r="H504" i="3"/>
  <c r="C505" i="3"/>
  <c r="D505" i="3"/>
  <c r="E505" i="3"/>
  <c r="F505" i="3"/>
  <c r="G505" i="3"/>
  <c r="H505" i="3"/>
  <c r="C506" i="3"/>
  <c r="D506" i="3"/>
  <c r="E506" i="3"/>
  <c r="F506" i="3"/>
  <c r="G506" i="3"/>
  <c r="H506" i="3"/>
  <c r="C507" i="3"/>
  <c r="D507" i="3"/>
  <c r="E507" i="3"/>
  <c r="F507" i="3"/>
  <c r="G507" i="3"/>
  <c r="H507" i="3"/>
  <c r="C508" i="3"/>
  <c r="D508" i="3"/>
  <c r="E508" i="3"/>
  <c r="F508" i="3"/>
  <c r="G508" i="3"/>
  <c r="H508" i="3"/>
  <c r="C509" i="3"/>
  <c r="D509" i="3"/>
  <c r="E509" i="3"/>
  <c r="F509" i="3"/>
  <c r="G509" i="3"/>
  <c r="H509" i="3"/>
  <c r="C510" i="3"/>
  <c r="D510" i="3"/>
  <c r="E510" i="3"/>
  <c r="F510" i="3"/>
  <c r="G510" i="3"/>
  <c r="H510" i="3"/>
  <c r="C511" i="3"/>
  <c r="D511" i="3"/>
  <c r="E511" i="3"/>
  <c r="F511" i="3"/>
  <c r="G511" i="3"/>
  <c r="H511" i="3"/>
  <c r="C512" i="3"/>
  <c r="D512" i="3"/>
  <c r="E512" i="3"/>
  <c r="F512" i="3"/>
  <c r="G512" i="3"/>
  <c r="H512" i="3"/>
  <c r="C513" i="3"/>
  <c r="D513" i="3"/>
  <c r="E513" i="3"/>
  <c r="F513" i="3"/>
  <c r="G513" i="3"/>
  <c r="H513" i="3"/>
  <c r="C514" i="3"/>
  <c r="D514" i="3"/>
  <c r="E514" i="3"/>
  <c r="F514" i="3"/>
  <c r="G514" i="3"/>
  <c r="H514" i="3"/>
  <c r="C515" i="3"/>
  <c r="D515" i="3"/>
  <c r="E515" i="3"/>
  <c r="F515" i="3"/>
  <c r="G515" i="3"/>
  <c r="H515" i="3"/>
  <c r="C516" i="3"/>
  <c r="D516" i="3"/>
  <c r="E516" i="3"/>
  <c r="F516" i="3"/>
  <c r="G516" i="3"/>
  <c r="H516" i="3"/>
  <c r="C517" i="3"/>
  <c r="D517" i="3"/>
  <c r="E517" i="3"/>
  <c r="F517" i="3"/>
  <c r="G517" i="3"/>
  <c r="H517" i="3"/>
  <c r="C518" i="3"/>
  <c r="D518" i="3"/>
  <c r="E518" i="3"/>
  <c r="F518" i="3"/>
  <c r="G518" i="3"/>
  <c r="H518" i="3"/>
  <c r="C519" i="3"/>
  <c r="D519" i="3"/>
  <c r="E519" i="3"/>
  <c r="F519" i="3"/>
  <c r="G519" i="3"/>
  <c r="H519" i="3"/>
  <c r="C520" i="3"/>
  <c r="D520" i="3"/>
  <c r="E520" i="3"/>
  <c r="F520" i="3"/>
  <c r="G520" i="3"/>
  <c r="H520" i="3"/>
  <c r="C521" i="3"/>
  <c r="D521" i="3"/>
  <c r="E521" i="3"/>
  <c r="F521" i="3"/>
  <c r="G521" i="3"/>
  <c r="H521" i="3"/>
  <c r="C522" i="3"/>
  <c r="D522" i="3"/>
  <c r="E522" i="3"/>
  <c r="F522" i="3"/>
  <c r="G522" i="3"/>
  <c r="H522" i="3"/>
  <c r="C523" i="3"/>
  <c r="D523" i="3"/>
  <c r="E523" i="3"/>
  <c r="F523" i="3"/>
  <c r="G523" i="3"/>
  <c r="H523" i="3"/>
  <c r="C524" i="3"/>
  <c r="D524" i="3"/>
  <c r="E524" i="3"/>
  <c r="F524" i="3"/>
  <c r="G524" i="3"/>
  <c r="H524" i="3"/>
  <c r="C525" i="3"/>
  <c r="D525" i="3"/>
  <c r="E525" i="3"/>
  <c r="F525" i="3"/>
  <c r="G525" i="3"/>
  <c r="H525" i="3"/>
  <c r="C526" i="3"/>
  <c r="D526" i="3"/>
  <c r="E526" i="3"/>
  <c r="F526" i="3"/>
  <c r="G526" i="3"/>
  <c r="H526" i="3"/>
  <c r="C527" i="3"/>
  <c r="D527" i="3"/>
  <c r="E527" i="3"/>
  <c r="F527" i="3"/>
  <c r="G527" i="3"/>
  <c r="H527" i="3"/>
  <c r="C528" i="3"/>
  <c r="D528" i="3"/>
  <c r="E528" i="3"/>
  <c r="F528" i="3"/>
  <c r="G528" i="3"/>
  <c r="H528" i="3"/>
  <c r="C529" i="3"/>
  <c r="D529" i="3"/>
  <c r="E529" i="3"/>
  <c r="F529" i="3"/>
  <c r="G529" i="3"/>
  <c r="H529" i="3"/>
  <c r="C530" i="3"/>
  <c r="D530" i="3"/>
  <c r="E530" i="3"/>
  <c r="F530" i="3"/>
  <c r="G530" i="3"/>
  <c r="H530" i="3"/>
  <c r="C531" i="3"/>
  <c r="D531" i="3"/>
  <c r="E531" i="3"/>
  <c r="F531" i="3"/>
  <c r="G531" i="3"/>
  <c r="H531" i="3"/>
  <c r="C532" i="3"/>
  <c r="D532" i="3"/>
  <c r="E532" i="3"/>
  <c r="F532" i="3"/>
  <c r="G532" i="3"/>
  <c r="H532" i="3"/>
  <c r="C533" i="3"/>
  <c r="D533" i="3"/>
  <c r="E533" i="3"/>
  <c r="F533" i="3"/>
  <c r="G533" i="3"/>
  <c r="H533" i="3"/>
  <c r="C534" i="3"/>
  <c r="D534" i="3"/>
  <c r="E534" i="3"/>
  <c r="F534" i="3"/>
  <c r="G534" i="3"/>
  <c r="H534" i="3"/>
  <c r="C535" i="3"/>
  <c r="D535" i="3"/>
  <c r="E535" i="3"/>
  <c r="F535" i="3"/>
  <c r="G535" i="3"/>
  <c r="H535" i="3"/>
  <c r="C536" i="3"/>
  <c r="D536" i="3"/>
  <c r="E536" i="3"/>
  <c r="F536" i="3"/>
  <c r="G536" i="3"/>
  <c r="H536" i="3"/>
  <c r="C537" i="3"/>
  <c r="D537" i="3"/>
  <c r="E537" i="3"/>
  <c r="F537" i="3"/>
  <c r="G537" i="3"/>
  <c r="H537" i="3"/>
  <c r="C538" i="3"/>
  <c r="D538" i="3"/>
  <c r="E538" i="3"/>
  <c r="F538" i="3"/>
  <c r="G538" i="3"/>
  <c r="H538" i="3"/>
  <c r="C539" i="3"/>
  <c r="D539" i="3"/>
  <c r="E539" i="3"/>
  <c r="F539" i="3"/>
  <c r="G539" i="3"/>
  <c r="H539" i="3"/>
  <c r="C540" i="3"/>
  <c r="D540" i="3"/>
  <c r="E540" i="3"/>
  <c r="F540" i="3"/>
  <c r="G540" i="3"/>
  <c r="H540" i="3"/>
  <c r="C541" i="3"/>
  <c r="D541" i="3"/>
  <c r="E541" i="3"/>
  <c r="F541" i="3"/>
  <c r="G541" i="3"/>
  <c r="H541" i="3"/>
  <c r="C542" i="3"/>
  <c r="D542" i="3"/>
  <c r="E542" i="3"/>
  <c r="F542" i="3"/>
  <c r="G542" i="3"/>
  <c r="H542" i="3"/>
  <c r="C543" i="3"/>
  <c r="D543" i="3"/>
  <c r="E543" i="3"/>
  <c r="F543" i="3"/>
  <c r="G543" i="3"/>
  <c r="H543" i="3"/>
  <c r="C544" i="3"/>
  <c r="D544" i="3"/>
  <c r="E544" i="3"/>
  <c r="F544" i="3"/>
  <c r="G544" i="3"/>
  <c r="H544" i="3"/>
  <c r="C545" i="3"/>
  <c r="D545" i="3"/>
  <c r="E545" i="3"/>
  <c r="F545" i="3"/>
  <c r="G545" i="3"/>
  <c r="H545" i="3"/>
  <c r="C546" i="3"/>
  <c r="D546" i="3"/>
  <c r="E546" i="3"/>
  <c r="F546" i="3"/>
  <c r="G546" i="3"/>
  <c r="H546" i="3"/>
  <c r="C547" i="3"/>
  <c r="D547" i="3"/>
  <c r="E547" i="3"/>
  <c r="F547" i="3"/>
  <c r="G547" i="3"/>
  <c r="H547" i="3"/>
  <c r="C548" i="3"/>
  <c r="D548" i="3"/>
  <c r="E548" i="3"/>
  <c r="F548" i="3"/>
  <c r="G548" i="3"/>
  <c r="H548" i="3"/>
  <c r="C549" i="3"/>
  <c r="D549" i="3"/>
  <c r="E549" i="3"/>
  <c r="F549" i="3"/>
  <c r="G549" i="3"/>
  <c r="H549" i="3"/>
  <c r="C550" i="3"/>
  <c r="D550" i="3"/>
  <c r="E550" i="3"/>
  <c r="F550" i="3"/>
  <c r="G550" i="3"/>
  <c r="H550" i="3"/>
  <c r="C551" i="3"/>
  <c r="D551" i="3"/>
  <c r="E551" i="3"/>
  <c r="F551" i="3"/>
  <c r="G551" i="3"/>
  <c r="H551" i="3"/>
  <c r="C552" i="3"/>
  <c r="D552" i="3"/>
  <c r="E552" i="3"/>
  <c r="F552" i="3"/>
  <c r="G552" i="3"/>
  <c r="H552" i="3"/>
  <c r="C553" i="3"/>
  <c r="D553" i="3"/>
  <c r="E553" i="3"/>
  <c r="F553" i="3"/>
  <c r="G553" i="3"/>
  <c r="H553" i="3"/>
  <c r="C554" i="3"/>
  <c r="D554" i="3"/>
  <c r="E554" i="3"/>
  <c r="F554" i="3"/>
  <c r="G554" i="3"/>
  <c r="H554" i="3"/>
  <c r="C555" i="3"/>
  <c r="D555" i="3"/>
  <c r="E555" i="3"/>
  <c r="F555" i="3"/>
  <c r="G555" i="3"/>
  <c r="H555" i="3"/>
  <c r="C556" i="3"/>
  <c r="D556" i="3"/>
  <c r="E556" i="3"/>
  <c r="F556" i="3"/>
  <c r="G556" i="3"/>
  <c r="H556" i="3"/>
  <c r="C557" i="3"/>
  <c r="D557" i="3"/>
  <c r="E557" i="3"/>
  <c r="F557" i="3"/>
  <c r="G557" i="3"/>
  <c r="H557" i="3"/>
  <c r="C558" i="3"/>
  <c r="D558" i="3"/>
  <c r="E558" i="3"/>
  <c r="F558" i="3"/>
  <c r="G558" i="3"/>
  <c r="H558" i="3"/>
  <c r="C559" i="3"/>
  <c r="D559" i="3"/>
  <c r="E559" i="3"/>
  <c r="F559" i="3"/>
  <c r="G559" i="3"/>
  <c r="H559" i="3"/>
  <c r="C560" i="3"/>
  <c r="D560" i="3"/>
  <c r="E560" i="3"/>
  <c r="F560" i="3"/>
  <c r="G560" i="3"/>
  <c r="H560" i="3"/>
  <c r="C561" i="3"/>
  <c r="D561" i="3"/>
  <c r="E561" i="3"/>
  <c r="F561" i="3"/>
  <c r="G561" i="3"/>
  <c r="H561" i="3"/>
  <c r="C562" i="3"/>
  <c r="D562" i="3"/>
  <c r="E562" i="3"/>
  <c r="F562" i="3"/>
  <c r="G562" i="3"/>
  <c r="H562" i="3"/>
  <c r="C563" i="3"/>
  <c r="D563" i="3"/>
  <c r="E563" i="3"/>
  <c r="F563" i="3"/>
  <c r="G563" i="3"/>
  <c r="H563" i="3"/>
  <c r="C564" i="3"/>
  <c r="D564" i="3"/>
  <c r="E564" i="3"/>
  <c r="F564" i="3"/>
  <c r="G564" i="3"/>
  <c r="H564" i="3"/>
  <c r="C565" i="3"/>
  <c r="D565" i="3"/>
  <c r="E565" i="3"/>
  <c r="F565" i="3"/>
  <c r="G565" i="3"/>
  <c r="H565" i="3"/>
  <c r="C566" i="3"/>
  <c r="D566" i="3"/>
  <c r="E566" i="3"/>
  <c r="F566" i="3"/>
  <c r="G566" i="3"/>
  <c r="H566" i="3"/>
  <c r="C567" i="3"/>
  <c r="D567" i="3"/>
  <c r="E567" i="3"/>
  <c r="F567" i="3"/>
  <c r="G567" i="3"/>
  <c r="H567" i="3"/>
  <c r="C568" i="3"/>
  <c r="D568" i="3"/>
  <c r="E568" i="3"/>
  <c r="F568" i="3"/>
  <c r="G568" i="3"/>
  <c r="H568" i="3"/>
  <c r="C569" i="3"/>
  <c r="D569" i="3"/>
  <c r="E569" i="3"/>
  <c r="F569" i="3"/>
  <c r="G569" i="3"/>
  <c r="H569" i="3"/>
  <c r="C570" i="3"/>
  <c r="D570" i="3"/>
  <c r="E570" i="3"/>
  <c r="F570" i="3"/>
  <c r="G570" i="3"/>
  <c r="H570" i="3"/>
  <c r="C571" i="3"/>
  <c r="D571" i="3"/>
  <c r="E571" i="3"/>
  <c r="F571" i="3"/>
  <c r="G571" i="3"/>
  <c r="H571" i="3"/>
  <c r="C572" i="3"/>
  <c r="D572" i="3"/>
  <c r="E572" i="3"/>
  <c r="F572" i="3"/>
  <c r="G572" i="3"/>
  <c r="H572" i="3"/>
  <c r="C573" i="3"/>
  <c r="D573" i="3"/>
  <c r="E573" i="3"/>
  <c r="F573" i="3"/>
  <c r="G573" i="3"/>
  <c r="H573" i="3"/>
  <c r="C574" i="3"/>
  <c r="D574" i="3"/>
  <c r="E574" i="3"/>
  <c r="F574" i="3"/>
  <c r="G574" i="3"/>
  <c r="H574" i="3"/>
  <c r="C575" i="3"/>
  <c r="D575" i="3"/>
  <c r="E575" i="3"/>
  <c r="F575" i="3"/>
  <c r="G575" i="3"/>
  <c r="H575" i="3"/>
  <c r="C576" i="3"/>
  <c r="D576" i="3"/>
  <c r="E576" i="3"/>
  <c r="F576" i="3"/>
  <c r="G576" i="3"/>
  <c r="H576" i="3"/>
  <c r="C577" i="3"/>
  <c r="D577" i="3"/>
  <c r="E577" i="3"/>
  <c r="F577" i="3"/>
  <c r="G577" i="3"/>
  <c r="H577" i="3"/>
  <c r="C578" i="3"/>
  <c r="D578" i="3"/>
  <c r="E578" i="3"/>
  <c r="F578" i="3"/>
  <c r="G578" i="3"/>
  <c r="H578" i="3"/>
  <c r="C579" i="3"/>
  <c r="D579" i="3"/>
  <c r="E579" i="3"/>
  <c r="F579" i="3"/>
  <c r="G579" i="3"/>
  <c r="H579" i="3"/>
  <c r="C580" i="3"/>
  <c r="D580" i="3"/>
  <c r="E580" i="3"/>
  <c r="F580" i="3"/>
  <c r="G580" i="3"/>
  <c r="H580" i="3"/>
  <c r="C581" i="3"/>
  <c r="D581" i="3"/>
  <c r="E581" i="3"/>
  <c r="F581" i="3"/>
  <c r="G581" i="3"/>
  <c r="H581" i="3"/>
  <c r="C582" i="3"/>
  <c r="D582" i="3"/>
  <c r="E582" i="3"/>
  <c r="F582" i="3"/>
  <c r="G582" i="3"/>
  <c r="H582" i="3"/>
  <c r="C583" i="3"/>
  <c r="D583" i="3"/>
  <c r="E583" i="3"/>
  <c r="F583" i="3"/>
  <c r="G583" i="3"/>
  <c r="H583" i="3"/>
  <c r="C584" i="3"/>
  <c r="D584" i="3"/>
  <c r="E584" i="3"/>
  <c r="F584" i="3"/>
  <c r="G584" i="3"/>
  <c r="H584" i="3"/>
  <c r="C585" i="3"/>
  <c r="D585" i="3"/>
  <c r="E585" i="3"/>
  <c r="F585" i="3"/>
  <c r="G585" i="3"/>
  <c r="H585" i="3"/>
  <c r="C586" i="3"/>
  <c r="D586" i="3"/>
  <c r="E586" i="3"/>
  <c r="F586" i="3"/>
  <c r="G586" i="3"/>
  <c r="H586" i="3"/>
  <c r="C587" i="3"/>
  <c r="D587" i="3"/>
  <c r="E587" i="3"/>
  <c r="F587" i="3"/>
  <c r="G587" i="3"/>
  <c r="H587" i="3"/>
  <c r="C588" i="3"/>
  <c r="D588" i="3"/>
  <c r="E588" i="3"/>
  <c r="F588" i="3"/>
  <c r="G588" i="3"/>
  <c r="H588" i="3"/>
  <c r="C589" i="3"/>
  <c r="D589" i="3"/>
  <c r="E589" i="3"/>
  <c r="F589" i="3"/>
  <c r="G589" i="3"/>
  <c r="H589" i="3"/>
  <c r="C590" i="3"/>
  <c r="D590" i="3"/>
  <c r="E590" i="3"/>
  <c r="F590" i="3"/>
  <c r="G590" i="3"/>
  <c r="H590" i="3"/>
  <c r="C591" i="3"/>
  <c r="D591" i="3"/>
  <c r="E591" i="3"/>
  <c r="F591" i="3"/>
  <c r="G591" i="3"/>
  <c r="H591" i="3"/>
  <c r="C592" i="3"/>
  <c r="D592" i="3"/>
  <c r="E592" i="3"/>
  <c r="F592" i="3"/>
  <c r="G592" i="3"/>
  <c r="H592" i="3"/>
  <c r="C593" i="3"/>
  <c r="D593" i="3"/>
  <c r="E593" i="3"/>
  <c r="F593" i="3"/>
  <c r="G593" i="3"/>
  <c r="H593" i="3"/>
  <c r="C594" i="3"/>
  <c r="D594" i="3"/>
  <c r="E594" i="3"/>
  <c r="F594" i="3"/>
  <c r="G594" i="3"/>
  <c r="H594" i="3"/>
  <c r="C595" i="3"/>
  <c r="D595" i="3"/>
  <c r="E595" i="3"/>
  <c r="F595" i="3"/>
  <c r="G595" i="3"/>
  <c r="H595" i="3"/>
  <c r="C596" i="3"/>
  <c r="D596" i="3"/>
  <c r="E596" i="3"/>
  <c r="F596" i="3"/>
  <c r="G596" i="3"/>
  <c r="H596" i="3"/>
  <c r="C597" i="3"/>
  <c r="D597" i="3"/>
  <c r="E597" i="3"/>
  <c r="F597" i="3"/>
  <c r="G597" i="3"/>
  <c r="H597" i="3"/>
  <c r="C598" i="3"/>
  <c r="D598" i="3"/>
  <c r="E598" i="3"/>
  <c r="F598" i="3"/>
  <c r="G598" i="3"/>
  <c r="H598" i="3"/>
  <c r="C599" i="3"/>
  <c r="D599" i="3"/>
  <c r="E599" i="3"/>
  <c r="F599" i="3"/>
  <c r="G599" i="3"/>
  <c r="H599" i="3"/>
  <c r="C600" i="3"/>
  <c r="D600" i="3"/>
  <c r="E600" i="3"/>
  <c r="F600" i="3"/>
  <c r="G600" i="3"/>
  <c r="H600" i="3"/>
  <c r="C601" i="3"/>
  <c r="D601" i="3"/>
  <c r="E601" i="3"/>
  <c r="F601" i="3"/>
  <c r="G601" i="3"/>
  <c r="H601" i="3"/>
  <c r="C602" i="3"/>
  <c r="D602" i="3"/>
  <c r="E602" i="3"/>
  <c r="F602" i="3"/>
  <c r="G602" i="3"/>
  <c r="H602" i="3"/>
  <c r="C603" i="3"/>
  <c r="D603" i="3"/>
  <c r="E603" i="3"/>
  <c r="F603" i="3"/>
  <c r="G603" i="3"/>
  <c r="H603" i="3"/>
  <c r="C604" i="3"/>
  <c r="D604" i="3"/>
  <c r="E604" i="3"/>
  <c r="F604" i="3"/>
  <c r="G604" i="3"/>
  <c r="H604" i="3"/>
  <c r="C605" i="3"/>
  <c r="D605" i="3"/>
  <c r="E605" i="3"/>
  <c r="F605" i="3"/>
  <c r="G605" i="3"/>
  <c r="H605" i="3"/>
  <c r="C606" i="3"/>
  <c r="D606" i="3"/>
  <c r="E606" i="3"/>
  <c r="F606" i="3"/>
  <c r="G606" i="3"/>
  <c r="H606" i="3"/>
  <c r="C607" i="3"/>
  <c r="D607" i="3"/>
  <c r="E607" i="3"/>
  <c r="F607" i="3"/>
  <c r="G607" i="3"/>
  <c r="H607" i="3"/>
  <c r="C608" i="3"/>
  <c r="D608" i="3"/>
  <c r="E608" i="3"/>
  <c r="F608" i="3"/>
  <c r="G608" i="3"/>
  <c r="H608" i="3"/>
  <c r="C609" i="3"/>
  <c r="D609" i="3"/>
  <c r="E609" i="3"/>
  <c r="F609" i="3"/>
  <c r="G609" i="3"/>
  <c r="H609" i="3"/>
  <c r="C610" i="3"/>
  <c r="D610" i="3"/>
  <c r="E610" i="3"/>
  <c r="F610" i="3"/>
  <c r="G610" i="3"/>
  <c r="H610" i="3"/>
  <c r="C611" i="3"/>
  <c r="D611" i="3"/>
  <c r="E611" i="3"/>
  <c r="F611" i="3"/>
  <c r="G611" i="3"/>
  <c r="H611" i="3"/>
  <c r="C612" i="3"/>
  <c r="D612" i="3"/>
  <c r="E612" i="3"/>
  <c r="F612" i="3"/>
  <c r="G612" i="3"/>
  <c r="H612" i="3"/>
  <c r="C613" i="3"/>
  <c r="D613" i="3"/>
  <c r="E613" i="3"/>
  <c r="F613" i="3"/>
  <c r="G613" i="3"/>
  <c r="H613" i="3"/>
  <c r="C614" i="3"/>
  <c r="D614" i="3"/>
  <c r="E614" i="3"/>
  <c r="F614" i="3"/>
  <c r="G614" i="3"/>
  <c r="H614" i="3"/>
  <c r="C615" i="3"/>
  <c r="D615" i="3"/>
  <c r="E615" i="3"/>
  <c r="F615" i="3"/>
  <c r="G615" i="3"/>
  <c r="H615" i="3"/>
  <c r="C616" i="3"/>
  <c r="D616" i="3"/>
  <c r="E616" i="3"/>
  <c r="F616" i="3"/>
  <c r="G616" i="3"/>
  <c r="H616" i="3"/>
  <c r="C617" i="3"/>
  <c r="D617" i="3"/>
  <c r="E617" i="3"/>
  <c r="F617" i="3"/>
  <c r="G617" i="3"/>
  <c r="H617" i="3"/>
  <c r="C618" i="3"/>
  <c r="D618" i="3"/>
  <c r="E618" i="3"/>
  <c r="F618" i="3"/>
  <c r="G618" i="3"/>
  <c r="H618" i="3"/>
  <c r="C619" i="3"/>
  <c r="D619" i="3"/>
  <c r="E619" i="3"/>
  <c r="F619" i="3"/>
  <c r="G619" i="3"/>
  <c r="H619" i="3"/>
  <c r="C620" i="3"/>
  <c r="D620" i="3"/>
  <c r="E620" i="3"/>
  <c r="F620" i="3"/>
  <c r="G620" i="3"/>
  <c r="H620" i="3"/>
  <c r="C621" i="3"/>
  <c r="D621" i="3"/>
  <c r="E621" i="3"/>
  <c r="F621" i="3"/>
  <c r="G621" i="3"/>
  <c r="H621" i="3"/>
  <c r="C622" i="3"/>
  <c r="D622" i="3"/>
  <c r="E622" i="3"/>
  <c r="F622" i="3"/>
  <c r="G622" i="3"/>
  <c r="H622" i="3"/>
  <c r="C623" i="3"/>
  <c r="D623" i="3"/>
  <c r="E623" i="3"/>
  <c r="F623" i="3"/>
  <c r="G623" i="3"/>
  <c r="H623" i="3"/>
  <c r="C624" i="3"/>
  <c r="D624" i="3"/>
  <c r="E624" i="3"/>
  <c r="F624" i="3"/>
  <c r="G624" i="3"/>
  <c r="H624" i="3"/>
  <c r="C625" i="3"/>
  <c r="D625" i="3"/>
  <c r="E625" i="3"/>
  <c r="F625" i="3"/>
  <c r="G625" i="3"/>
  <c r="H625" i="3"/>
  <c r="C626" i="3"/>
  <c r="D626" i="3"/>
  <c r="E626" i="3"/>
  <c r="F626" i="3"/>
  <c r="G626" i="3"/>
  <c r="H626" i="3"/>
  <c r="C627" i="3"/>
  <c r="D627" i="3"/>
  <c r="E627" i="3"/>
  <c r="F627" i="3"/>
  <c r="G627" i="3"/>
  <c r="H627" i="3"/>
  <c r="C628" i="3"/>
  <c r="D628" i="3"/>
  <c r="E628" i="3"/>
  <c r="F628" i="3"/>
  <c r="G628" i="3"/>
  <c r="H628" i="3"/>
  <c r="C629" i="3"/>
  <c r="D629" i="3"/>
  <c r="E629" i="3"/>
  <c r="F629" i="3"/>
  <c r="G629" i="3"/>
  <c r="H629" i="3"/>
  <c r="C630" i="3"/>
  <c r="D630" i="3"/>
  <c r="E630" i="3"/>
  <c r="F630" i="3"/>
  <c r="G630" i="3"/>
  <c r="H630" i="3"/>
  <c r="C631" i="3"/>
  <c r="D631" i="3"/>
  <c r="E631" i="3"/>
  <c r="F631" i="3"/>
  <c r="G631" i="3"/>
  <c r="H631" i="3"/>
  <c r="C632" i="3"/>
  <c r="D632" i="3"/>
  <c r="E632" i="3"/>
  <c r="F632" i="3"/>
  <c r="G632" i="3"/>
  <c r="H632" i="3"/>
  <c r="C633" i="3"/>
  <c r="D633" i="3"/>
  <c r="E633" i="3"/>
  <c r="F633" i="3"/>
  <c r="G633" i="3"/>
  <c r="H633" i="3"/>
  <c r="C634" i="3"/>
  <c r="D634" i="3"/>
  <c r="E634" i="3"/>
  <c r="F634" i="3"/>
  <c r="G634" i="3"/>
  <c r="H634" i="3"/>
  <c r="C635" i="3"/>
  <c r="D635" i="3"/>
  <c r="E635" i="3"/>
  <c r="F635" i="3"/>
  <c r="G635" i="3"/>
  <c r="H635" i="3"/>
  <c r="C636" i="3"/>
  <c r="D636" i="3"/>
  <c r="E636" i="3"/>
  <c r="F636" i="3"/>
  <c r="G636" i="3"/>
  <c r="H636" i="3"/>
  <c r="C637" i="3"/>
  <c r="D637" i="3"/>
  <c r="E637" i="3"/>
  <c r="F637" i="3"/>
  <c r="G637" i="3"/>
  <c r="H637" i="3"/>
  <c r="C638" i="3"/>
  <c r="D638" i="3"/>
  <c r="E638" i="3"/>
  <c r="F638" i="3"/>
  <c r="G638" i="3"/>
  <c r="H638" i="3"/>
  <c r="C639" i="3"/>
  <c r="D639" i="3"/>
  <c r="E639" i="3"/>
  <c r="F639" i="3"/>
  <c r="G639" i="3"/>
  <c r="H639" i="3"/>
  <c r="C640" i="3"/>
  <c r="D640" i="3"/>
  <c r="E640" i="3"/>
  <c r="F640" i="3"/>
  <c r="G640" i="3"/>
  <c r="H640" i="3"/>
  <c r="C641" i="3"/>
  <c r="D641" i="3"/>
  <c r="E641" i="3"/>
  <c r="F641" i="3"/>
  <c r="G641" i="3"/>
  <c r="H641" i="3"/>
  <c r="C642" i="3"/>
  <c r="D642" i="3"/>
  <c r="E642" i="3"/>
  <c r="F642" i="3"/>
  <c r="G642" i="3"/>
  <c r="H642" i="3"/>
  <c r="C643" i="3"/>
  <c r="D643" i="3"/>
  <c r="E643" i="3"/>
  <c r="F643" i="3"/>
  <c r="G643" i="3"/>
  <c r="H643" i="3"/>
  <c r="C644" i="3"/>
  <c r="D644" i="3"/>
  <c r="E644" i="3"/>
  <c r="F644" i="3"/>
  <c r="G644" i="3"/>
  <c r="H644" i="3"/>
  <c r="C645" i="3"/>
  <c r="D645" i="3"/>
  <c r="E645" i="3"/>
  <c r="F645" i="3"/>
  <c r="G645" i="3"/>
  <c r="H645" i="3"/>
  <c r="C646" i="3"/>
  <c r="D646" i="3"/>
  <c r="E646" i="3"/>
  <c r="F646" i="3"/>
  <c r="G646" i="3"/>
  <c r="H646" i="3"/>
  <c r="C647" i="3"/>
  <c r="D647" i="3"/>
  <c r="E647" i="3"/>
  <c r="F647" i="3"/>
  <c r="G647" i="3"/>
  <c r="H647" i="3"/>
  <c r="C648" i="3"/>
  <c r="D648" i="3"/>
  <c r="E648" i="3"/>
  <c r="F648" i="3"/>
  <c r="G648" i="3"/>
  <c r="H648" i="3"/>
  <c r="C649" i="3"/>
  <c r="D649" i="3"/>
  <c r="E649" i="3"/>
  <c r="F649" i="3"/>
  <c r="G649" i="3"/>
  <c r="H649" i="3"/>
  <c r="C650" i="3"/>
  <c r="D650" i="3"/>
  <c r="E650" i="3"/>
  <c r="F650" i="3"/>
  <c r="G650" i="3"/>
  <c r="H650" i="3"/>
  <c r="C651" i="3"/>
  <c r="D651" i="3"/>
  <c r="E651" i="3"/>
  <c r="F651" i="3"/>
  <c r="G651" i="3"/>
  <c r="H651" i="3"/>
  <c r="C652" i="3"/>
  <c r="D652" i="3"/>
  <c r="E652" i="3"/>
  <c r="F652" i="3"/>
  <c r="G652" i="3"/>
  <c r="H652" i="3"/>
  <c r="C653" i="3"/>
  <c r="D653" i="3"/>
  <c r="E653" i="3"/>
  <c r="F653" i="3"/>
  <c r="G653" i="3"/>
  <c r="H653" i="3"/>
  <c r="C654" i="3"/>
  <c r="D654" i="3"/>
  <c r="E654" i="3"/>
  <c r="F654" i="3"/>
  <c r="G654" i="3"/>
  <c r="H654" i="3"/>
  <c r="C655" i="3"/>
  <c r="D655" i="3"/>
  <c r="E655" i="3"/>
  <c r="F655" i="3"/>
  <c r="G655" i="3"/>
  <c r="H655" i="3"/>
  <c r="C656" i="3"/>
  <c r="D656" i="3"/>
  <c r="E656" i="3"/>
  <c r="F656" i="3"/>
  <c r="G656" i="3"/>
  <c r="H656" i="3"/>
  <c r="C657" i="3"/>
  <c r="D657" i="3"/>
  <c r="E657" i="3"/>
  <c r="F657" i="3"/>
  <c r="G657" i="3"/>
  <c r="H657" i="3"/>
  <c r="C658" i="3"/>
  <c r="D658" i="3"/>
  <c r="E658" i="3"/>
  <c r="F658" i="3"/>
  <c r="G658" i="3"/>
  <c r="H658" i="3"/>
  <c r="C659" i="3"/>
  <c r="D659" i="3"/>
  <c r="E659" i="3"/>
  <c r="F659" i="3"/>
  <c r="G659" i="3"/>
  <c r="H659" i="3"/>
  <c r="C660" i="3"/>
  <c r="D660" i="3"/>
  <c r="E660" i="3"/>
  <c r="F660" i="3"/>
  <c r="G660" i="3"/>
  <c r="H660" i="3"/>
  <c r="C661" i="3"/>
  <c r="D661" i="3"/>
  <c r="E661" i="3"/>
  <c r="F661" i="3"/>
  <c r="G661" i="3"/>
  <c r="H661" i="3"/>
  <c r="C662" i="3"/>
  <c r="D662" i="3"/>
  <c r="E662" i="3"/>
  <c r="F662" i="3"/>
  <c r="G662" i="3"/>
  <c r="H662" i="3"/>
  <c r="C663" i="3"/>
  <c r="D663" i="3"/>
  <c r="E663" i="3"/>
  <c r="F663" i="3"/>
  <c r="G663" i="3"/>
  <c r="H663" i="3"/>
  <c r="C664" i="3"/>
  <c r="D664" i="3"/>
  <c r="E664" i="3"/>
  <c r="F664" i="3"/>
  <c r="G664" i="3"/>
  <c r="H664" i="3"/>
  <c r="C665" i="3"/>
  <c r="D665" i="3"/>
  <c r="E665" i="3"/>
  <c r="F665" i="3"/>
  <c r="G665" i="3"/>
  <c r="H665" i="3"/>
  <c r="C666" i="3"/>
  <c r="D666" i="3"/>
  <c r="E666" i="3"/>
  <c r="F666" i="3"/>
  <c r="G666" i="3"/>
  <c r="H666" i="3"/>
  <c r="C667" i="3"/>
  <c r="D667" i="3"/>
  <c r="E667" i="3"/>
  <c r="F667" i="3"/>
  <c r="G667" i="3"/>
  <c r="H667" i="3"/>
  <c r="C668" i="3"/>
  <c r="D668" i="3"/>
  <c r="E668" i="3"/>
  <c r="F668" i="3"/>
  <c r="G668" i="3"/>
  <c r="H668" i="3"/>
  <c r="C669" i="3"/>
  <c r="D669" i="3"/>
  <c r="E669" i="3"/>
  <c r="F669" i="3"/>
  <c r="G669" i="3"/>
  <c r="H669" i="3"/>
  <c r="C670" i="3"/>
  <c r="D670" i="3"/>
  <c r="E670" i="3"/>
  <c r="F670" i="3"/>
  <c r="G670" i="3"/>
  <c r="H670" i="3"/>
  <c r="C671" i="3"/>
  <c r="D671" i="3"/>
  <c r="E671" i="3"/>
  <c r="F671" i="3"/>
  <c r="G671" i="3"/>
  <c r="H671" i="3"/>
  <c r="C672" i="3"/>
  <c r="D672" i="3"/>
  <c r="E672" i="3"/>
  <c r="F672" i="3"/>
  <c r="G672" i="3"/>
  <c r="H672" i="3"/>
  <c r="C673" i="3"/>
  <c r="D673" i="3"/>
  <c r="E673" i="3"/>
  <c r="F673" i="3"/>
  <c r="G673" i="3"/>
  <c r="H673" i="3"/>
  <c r="C674" i="3"/>
  <c r="D674" i="3"/>
  <c r="E674" i="3"/>
  <c r="F674" i="3"/>
  <c r="G674" i="3"/>
  <c r="H674" i="3"/>
  <c r="C675" i="3"/>
  <c r="D675" i="3"/>
  <c r="E675" i="3"/>
  <c r="F675" i="3"/>
  <c r="G675" i="3"/>
  <c r="H675" i="3"/>
  <c r="C676" i="3"/>
  <c r="D676" i="3"/>
  <c r="E676" i="3"/>
  <c r="F676" i="3"/>
  <c r="G676" i="3"/>
  <c r="H676" i="3"/>
  <c r="C677" i="3"/>
  <c r="D677" i="3"/>
  <c r="E677" i="3"/>
  <c r="F677" i="3"/>
  <c r="G677" i="3"/>
  <c r="H677" i="3"/>
  <c r="C678" i="3"/>
  <c r="D678" i="3"/>
  <c r="E678" i="3"/>
  <c r="F678" i="3"/>
  <c r="G678" i="3"/>
  <c r="H678" i="3"/>
  <c r="C679" i="3"/>
  <c r="D679" i="3"/>
  <c r="E679" i="3"/>
  <c r="F679" i="3"/>
  <c r="G679" i="3"/>
  <c r="H679" i="3"/>
  <c r="C680" i="3"/>
  <c r="D680" i="3"/>
  <c r="E680" i="3"/>
  <c r="F680" i="3"/>
  <c r="G680" i="3"/>
  <c r="H680" i="3"/>
  <c r="C681" i="3"/>
  <c r="D681" i="3"/>
  <c r="E681" i="3"/>
  <c r="F681" i="3"/>
  <c r="G681" i="3"/>
  <c r="H681" i="3"/>
  <c r="C682" i="3"/>
  <c r="D682" i="3"/>
  <c r="E682" i="3"/>
  <c r="F682" i="3"/>
  <c r="G682" i="3"/>
  <c r="H682" i="3"/>
  <c r="C683" i="3"/>
  <c r="D683" i="3"/>
  <c r="E683" i="3"/>
  <c r="F683" i="3"/>
  <c r="G683" i="3"/>
  <c r="H683" i="3"/>
  <c r="C684" i="3"/>
  <c r="D684" i="3"/>
  <c r="E684" i="3"/>
  <c r="F684" i="3"/>
  <c r="G684" i="3"/>
  <c r="H684" i="3"/>
  <c r="C685" i="3"/>
  <c r="D685" i="3"/>
  <c r="E685" i="3"/>
  <c r="F685" i="3"/>
  <c r="G685" i="3"/>
  <c r="H685" i="3"/>
  <c r="C686" i="3"/>
  <c r="D686" i="3"/>
  <c r="E686" i="3"/>
  <c r="F686" i="3"/>
  <c r="G686" i="3"/>
  <c r="H686" i="3"/>
  <c r="C687" i="3"/>
  <c r="D687" i="3"/>
  <c r="E687" i="3"/>
  <c r="F687" i="3"/>
  <c r="G687" i="3"/>
  <c r="H687" i="3"/>
  <c r="C688" i="3"/>
  <c r="D688" i="3"/>
  <c r="E688" i="3"/>
  <c r="F688" i="3"/>
  <c r="G688" i="3"/>
  <c r="H688" i="3"/>
  <c r="C689" i="3"/>
  <c r="D689" i="3"/>
  <c r="E689" i="3"/>
  <c r="F689" i="3"/>
  <c r="G689" i="3"/>
  <c r="H689" i="3"/>
  <c r="C690" i="3"/>
  <c r="D690" i="3"/>
  <c r="E690" i="3"/>
  <c r="F690" i="3"/>
  <c r="G690" i="3"/>
  <c r="H690" i="3"/>
  <c r="C691" i="3"/>
  <c r="D691" i="3"/>
  <c r="E691" i="3"/>
  <c r="F691" i="3"/>
  <c r="G691" i="3"/>
  <c r="H691" i="3"/>
  <c r="C692" i="3"/>
  <c r="D692" i="3"/>
  <c r="E692" i="3"/>
  <c r="F692" i="3"/>
  <c r="G692" i="3"/>
  <c r="H692" i="3"/>
  <c r="C693" i="3"/>
  <c r="D693" i="3"/>
  <c r="E693" i="3"/>
  <c r="F693" i="3"/>
  <c r="G693" i="3"/>
  <c r="H693" i="3"/>
  <c r="C694" i="3"/>
  <c r="D694" i="3"/>
  <c r="E694" i="3"/>
  <c r="F694" i="3"/>
  <c r="G694" i="3"/>
  <c r="H694" i="3"/>
  <c r="C695" i="3"/>
  <c r="D695" i="3"/>
  <c r="E695" i="3"/>
  <c r="F695" i="3"/>
  <c r="G695" i="3"/>
  <c r="H695" i="3"/>
  <c r="C696" i="3"/>
  <c r="D696" i="3"/>
  <c r="E696" i="3"/>
  <c r="F696" i="3"/>
  <c r="G696" i="3"/>
  <c r="H696" i="3"/>
  <c r="C697" i="3"/>
  <c r="D697" i="3"/>
  <c r="E697" i="3"/>
  <c r="F697" i="3"/>
  <c r="G697" i="3"/>
  <c r="H697" i="3"/>
  <c r="C698" i="3"/>
  <c r="D698" i="3"/>
  <c r="E698" i="3"/>
  <c r="F698" i="3"/>
  <c r="G698" i="3"/>
  <c r="H698" i="3"/>
  <c r="C699" i="3"/>
  <c r="D699" i="3"/>
  <c r="E699" i="3"/>
  <c r="F699" i="3"/>
  <c r="G699" i="3"/>
  <c r="H699" i="3"/>
  <c r="C700" i="3"/>
  <c r="D700" i="3"/>
  <c r="E700" i="3"/>
  <c r="F700" i="3"/>
  <c r="G700" i="3"/>
  <c r="H700" i="3"/>
  <c r="C701" i="3"/>
  <c r="D701" i="3"/>
  <c r="E701" i="3"/>
  <c r="F701" i="3"/>
  <c r="G701" i="3"/>
  <c r="H701" i="3"/>
  <c r="C702" i="3"/>
  <c r="D702" i="3"/>
  <c r="E702" i="3"/>
  <c r="F702" i="3"/>
  <c r="G702" i="3"/>
  <c r="H702" i="3"/>
  <c r="C703" i="3"/>
  <c r="D703" i="3"/>
  <c r="E703" i="3"/>
  <c r="F703" i="3"/>
  <c r="G703" i="3"/>
  <c r="H703" i="3"/>
  <c r="C704" i="3"/>
  <c r="D704" i="3"/>
  <c r="E704" i="3"/>
  <c r="F704" i="3"/>
  <c r="G704" i="3"/>
  <c r="H704" i="3"/>
  <c r="C705" i="3"/>
  <c r="D705" i="3"/>
  <c r="E705" i="3"/>
  <c r="F705" i="3"/>
  <c r="G705" i="3"/>
  <c r="H705" i="3"/>
  <c r="C706" i="3"/>
  <c r="D706" i="3"/>
  <c r="E706" i="3"/>
  <c r="F706" i="3"/>
  <c r="G706" i="3"/>
  <c r="H706" i="3"/>
  <c r="C707" i="3"/>
  <c r="D707" i="3"/>
  <c r="E707" i="3"/>
  <c r="F707" i="3"/>
  <c r="G707" i="3"/>
  <c r="H707" i="3"/>
  <c r="C708" i="3"/>
  <c r="D708" i="3"/>
  <c r="E708" i="3"/>
  <c r="F708" i="3"/>
  <c r="G708" i="3"/>
  <c r="H708" i="3"/>
  <c r="C709" i="3"/>
  <c r="D709" i="3"/>
  <c r="E709" i="3"/>
  <c r="F709" i="3"/>
  <c r="G709" i="3"/>
  <c r="H709" i="3"/>
  <c r="C710" i="3"/>
  <c r="D710" i="3"/>
  <c r="E710" i="3"/>
  <c r="F710" i="3"/>
  <c r="G710" i="3"/>
  <c r="H710" i="3"/>
  <c r="C711" i="3"/>
  <c r="D711" i="3"/>
  <c r="E711" i="3"/>
  <c r="F711" i="3"/>
  <c r="G711" i="3"/>
  <c r="H711" i="3"/>
  <c r="C712" i="3"/>
  <c r="D712" i="3"/>
  <c r="E712" i="3"/>
  <c r="F712" i="3"/>
  <c r="G712" i="3"/>
  <c r="H712" i="3"/>
  <c r="C713" i="3"/>
  <c r="D713" i="3"/>
  <c r="E713" i="3"/>
  <c r="F713" i="3"/>
  <c r="G713" i="3"/>
  <c r="H713" i="3"/>
  <c r="C714" i="3"/>
  <c r="D714" i="3"/>
  <c r="E714" i="3"/>
  <c r="F714" i="3"/>
  <c r="G714" i="3"/>
  <c r="H714" i="3"/>
  <c r="C715" i="3"/>
  <c r="D715" i="3"/>
  <c r="E715" i="3"/>
  <c r="F715" i="3"/>
  <c r="G715" i="3"/>
  <c r="H715" i="3"/>
  <c r="C716" i="3"/>
  <c r="D716" i="3"/>
  <c r="E716" i="3"/>
  <c r="F716" i="3"/>
  <c r="G716" i="3"/>
  <c r="H716" i="3"/>
  <c r="C717" i="3"/>
  <c r="D717" i="3"/>
  <c r="E717" i="3"/>
  <c r="F717" i="3"/>
  <c r="G717" i="3"/>
  <c r="H717" i="3"/>
  <c r="C718" i="3"/>
  <c r="D718" i="3"/>
  <c r="E718" i="3"/>
  <c r="F718" i="3"/>
  <c r="G718" i="3"/>
  <c r="H718" i="3"/>
  <c r="C719" i="3"/>
  <c r="D719" i="3"/>
  <c r="E719" i="3"/>
  <c r="F719" i="3"/>
  <c r="G719" i="3"/>
  <c r="H719" i="3"/>
  <c r="C720" i="3"/>
  <c r="D720" i="3"/>
  <c r="E720" i="3"/>
  <c r="F720" i="3"/>
  <c r="G720" i="3"/>
  <c r="H720" i="3"/>
  <c r="C721" i="3"/>
  <c r="D721" i="3"/>
  <c r="E721" i="3"/>
  <c r="F721" i="3"/>
  <c r="G721" i="3"/>
  <c r="H721" i="3"/>
  <c r="C722" i="3"/>
  <c r="D722" i="3"/>
  <c r="E722" i="3"/>
  <c r="F722" i="3"/>
  <c r="G722" i="3"/>
  <c r="H722" i="3"/>
  <c r="C723" i="3"/>
  <c r="D723" i="3"/>
  <c r="E723" i="3"/>
  <c r="F723" i="3"/>
  <c r="G723" i="3"/>
  <c r="H723" i="3"/>
  <c r="C724" i="3"/>
  <c r="D724" i="3"/>
  <c r="E724" i="3"/>
  <c r="F724" i="3"/>
  <c r="G724" i="3"/>
  <c r="H724" i="3"/>
  <c r="C725" i="3"/>
  <c r="D725" i="3"/>
  <c r="E725" i="3"/>
  <c r="F725" i="3"/>
  <c r="G725" i="3"/>
  <c r="H725" i="3"/>
  <c r="C726" i="3"/>
  <c r="D726" i="3"/>
  <c r="E726" i="3"/>
  <c r="F726" i="3"/>
  <c r="G726" i="3"/>
  <c r="H726" i="3"/>
  <c r="C727" i="3"/>
  <c r="D727" i="3"/>
  <c r="E727" i="3"/>
  <c r="F727" i="3"/>
  <c r="G727" i="3"/>
  <c r="H727" i="3"/>
  <c r="C728" i="3"/>
  <c r="D728" i="3"/>
  <c r="E728" i="3"/>
  <c r="F728" i="3"/>
  <c r="G728" i="3"/>
  <c r="H728" i="3"/>
  <c r="C729" i="3"/>
  <c r="D729" i="3"/>
  <c r="E729" i="3"/>
  <c r="F729" i="3"/>
  <c r="G729" i="3"/>
  <c r="H729" i="3"/>
  <c r="C730" i="3"/>
  <c r="D730" i="3"/>
  <c r="E730" i="3"/>
  <c r="F730" i="3"/>
  <c r="G730" i="3"/>
  <c r="H730" i="3"/>
  <c r="C731" i="3"/>
  <c r="D731" i="3"/>
  <c r="E731" i="3"/>
  <c r="F731" i="3"/>
  <c r="G731" i="3"/>
  <c r="H731" i="3"/>
  <c r="C732" i="3"/>
  <c r="D732" i="3"/>
  <c r="E732" i="3"/>
  <c r="F732" i="3"/>
  <c r="G732" i="3"/>
  <c r="H732" i="3"/>
  <c r="C733" i="3"/>
  <c r="D733" i="3"/>
  <c r="E733" i="3"/>
  <c r="F733" i="3"/>
  <c r="G733" i="3"/>
  <c r="H733" i="3"/>
  <c r="C734" i="3"/>
  <c r="D734" i="3"/>
  <c r="E734" i="3"/>
  <c r="F734" i="3"/>
  <c r="G734" i="3"/>
  <c r="H734" i="3"/>
  <c r="C735" i="3"/>
  <c r="D735" i="3"/>
  <c r="E735" i="3"/>
  <c r="F735" i="3"/>
  <c r="G735" i="3"/>
  <c r="H735" i="3"/>
  <c r="C736" i="3"/>
  <c r="D736" i="3"/>
  <c r="E736" i="3"/>
  <c r="F736" i="3"/>
  <c r="G736" i="3"/>
  <c r="H736" i="3"/>
  <c r="C737" i="3"/>
  <c r="D737" i="3"/>
  <c r="E737" i="3"/>
  <c r="F737" i="3"/>
  <c r="G737" i="3"/>
  <c r="H737" i="3"/>
  <c r="C738" i="3"/>
  <c r="D738" i="3"/>
  <c r="E738" i="3"/>
  <c r="F738" i="3"/>
  <c r="G738" i="3"/>
  <c r="H738" i="3"/>
  <c r="C739" i="3"/>
  <c r="D739" i="3"/>
  <c r="E739" i="3"/>
  <c r="F739" i="3"/>
  <c r="G739" i="3"/>
  <c r="H739" i="3"/>
  <c r="C740" i="3"/>
  <c r="D740" i="3"/>
  <c r="E740" i="3"/>
  <c r="F740" i="3"/>
  <c r="G740" i="3"/>
  <c r="H740" i="3"/>
  <c r="C741" i="3"/>
  <c r="D741" i="3"/>
  <c r="E741" i="3"/>
  <c r="F741" i="3"/>
  <c r="G741" i="3"/>
  <c r="H741" i="3"/>
  <c r="C742" i="3"/>
  <c r="D742" i="3"/>
  <c r="E742" i="3"/>
  <c r="F742" i="3"/>
  <c r="G742" i="3"/>
  <c r="H742" i="3"/>
  <c r="C743" i="3"/>
  <c r="D743" i="3"/>
  <c r="E743" i="3"/>
  <c r="F743" i="3"/>
  <c r="G743" i="3"/>
  <c r="H743" i="3"/>
  <c r="C744" i="3"/>
  <c r="D744" i="3"/>
  <c r="E744" i="3"/>
  <c r="F744" i="3"/>
  <c r="G744" i="3"/>
  <c r="H744" i="3"/>
  <c r="C745" i="3"/>
  <c r="D745" i="3"/>
  <c r="E745" i="3"/>
  <c r="F745" i="3"/>
  <c r="G745" i="3"/>
  <c r="H745" i="3"/>
  <c r="C746" i="3"/>
  <c r="D746" i="3"/>
  <c r="E746" i="3"/>
  <c r="F746" i="3"/>
  <c r="G746" i="3"/>
  <c r="H746" i="3"/>
  <c r="C747" i="3"/>
  <c r="D747" i="3"/>
  <c r="E747" i="3"/>
  <c r="F747" i="3"/>
  <c r="G747" i="3"/>
  <c r="H747" i="3"/>
  <c r="C748" i="3"/>
  <c r="D748" i="3"/>
  <c r="E748" i="3"/>
  <c r="F748" i="3"/>
  <c r="G748" i="3"/>
  <c r="H748" i="3"/>
  <c r="C749" i="3"/>
  <c r="D749" i="3"/>
  <c r="E749" i="3"/>
  <c r="F749" i="3"/>
  <c r="G749" i="3"/>
  <c r="H749" i="3"/>
  <c r="C750" i="3"/>
  <c r="D750" i="3"/>
  <c r="E750" i="3"/>
  <c r="F750" i="3"/>
  <c r="G750" i="3"/>
  <c r="H750" i="3"/>
  <c r="C751" i="3"/>
  <c r="D751" i="3"/>
  <c r="E751" i="3"/>
  <c r="F751" i="3"/>
  <c r="G751" i="3"/>
  <c r="H751" i="3"/>
  <c r="C752" i="3"/>
  <c r="D752" i="3"/>
  <c r="E752" i="3"/>
  <c r="F752" i="3"/>
  <c r="G752" i="3"/>
  <c r="H752" i="3"/>
  <c r="C753" i="3"/>
  <c r="D753" i="3"/>
  <c r="E753" i="3"/>
  <c r="F753" i="3"/>
  <c r="G753" i="3"/>
  <c r="H753" i="3"/>
  <c r="C754" i="3"/>
  <c r="D754" i="3"/>
  <c r="E754" i="3"/>
  <c r="F754" i="3"/>
  <c r="G754" i="3"/>
  <c r="H754" i="3"/>
  <c r="C755" i="3"/>
  <c r="D755" i="3"/>
  <c r="E755" i="3"/>
  <c r="F755" i="3"/>
  <c r="G755" i="3"/>
  <c r="H755" i="3"/>
  <c r="C756" i="3"/>
  <c r="D756" i="3"/>
  <c r="E756" i="3"/>
  <c r="F756" i="3"/>
  <c r="G756" i="3"/>
  <c r="H756" i="3"/>
  <c r="C757" i="3"/>
  <c r="D757" i="3"/>
  <c r="E757" i="3"/>
  <c r="F757" i="3"/>
  <c r="G757" i="3"/>
  <c r="H757" i="3"/>
  <c r="C758" i="3"/>
  <c r="D758" i="3"/>
  <c r="E758" i="3"/>
  <c r="F758" i="3"/>
  <c r="G758" i="3"/>
  <c r="H758" i="3"/>
  <c r="C759" i="3"/>
  <c r="D759" i="3"/>
  <c r="E759" i="3"/>
  <c r="F759" i="3"/>
  <c r="G759" i="3"/>
  <c r="H759" i="3"/>
  <c r="C760" i="3"/>
  <c r="D760" i="3"/>
  <c r="E760" i="3"/>
  <c r="F760" i="3"/>
  <c r="G760" i="3"/>
  <c r="H760" i="3"/>
  <c r="C761" i="3"/>
  <c r="D761" i="3"/>
  <c r="E761" i="3"/>
  <c r="F761" i="3"/>
  <c r="G761" i="3"/>
  <c r="H761" i="3"/>
  <c r="C762" i="3"/>
  <c r="D762" i="3"/>
  <c r="E762" i="3"/>
  <c r="F762" i="3"/>
  <c r="G762" i="3"/>
  <c r="H762" i="3"/>
  <c r="C763" i="3"/>
  <c r="D763" i="3"/>
  <c r="E763" i="3"/>
  <c r="F763" i="3"/>
  <c r="G763" i="3"/>
  <c r="H763" i="3"/>
  <c r="C764" i="3"/>
  <c r="D764" i="3"/>
  <c r="E764" i="3"/>
  <c r="F764" i="3"/>
  <c r="G764" i="3"/>
  <c r="H764" i="3"/>
  <c r="C765" i="3"/>
  <c r="D765" i="3"/>
  <c r="E765" i="3"/>
  <c r="F765" i="3"/>
  <c r="G765" i="3"/>
  <c r="H765" i="3"/>
  <c r="C766" i="3"/>
  <c r="D766" i="3"/>
  <c r="E766" i="3"/>
  <c r="F766" i="3"/>
  <c r="G766" i="3"/>
  <c r="H766" i="3"/>
  <c r="C767" i="3"/>
  <c r="D767" i="3"/>
  <c r="E767" i="3"/>
  <c r="F767" i="3"/>
  <c r="G767" i="3"/>
  <c r="H767" i="3"/>
  <c r="C768" i="3"/>
  <c r="D768" i="3"/>
  <c r="E768" i="3"/>
  <c r="F768" i="3"/>
  <c r="G768" i="3"/>
  <c r="H768" i="3"/>
  <c r="C769" i="3"/>
  <c r="D769" i="3"/>
  <c r="E769" i="3"/>
  <c r="F769" i="3"/>
  <c r="G769" i="3"/>
  <c r="H769" i="3"/>
  <c r="C770" i="3"/>
  <c r="D770" i="3"/>
  <c r="E770" i="3"/>
  <c r="F770" i="3"/>
  <c r="G770" i="3"/>
  <c r="H770" i="3"/>
  <c r="C771" i="3"/>
  <c r="D771" i="3"/>
  <c r="E771" i="3"/>
  <c r="F771" i="3"/>
  <c r="G771" i="3"/>
  <c r="H771" i="3"/>
  <c r="C772" i="3"/>
  <c r="D772" i="3"/>
  <c r="E772" i="3"/>
  <c r="F772" i="3"/>
  <c r="G772" i="3"/>
  <c r="H772" i="3"/>
  <c r="C773" i="3"/>
  <c r="D773" i="3"/>
  <c r="E773" i="3"/>
  <c r="F773" i="3"/>
  <c r="G773" i="3"/>
  <c r="H773" i="3"/>
  <c r="C774" i="3"/>
  <c r="D774" i="3"/>
  <c r="E774" i="3"/>
  <c r="F774" i="3"/>
  <c r="G774" i="3"/>
  <c r="H774" i="3"/>
  <c r="C775" i="3"/>
  <c r="D775" i="3"/>
  <c r="E775" i="3"/>
  <c r="F775" i="3"/>
  <c r="G775" i="3"/>
  <c r="H775" i="3"/>
  <c r="C776" i="3"/>
  <c r="D776" i="3"/>
  <c r="E776" i="3"/>
  <c r="F776" i="3"/>
  <c r="G776" i="3"/>
  <c r="H776" i="3"/>
  <c r="C777" i="3"/>
  <c r="D777" i="3"/>
  <c r="E777" i="3"/>
  <c r="F777" i="3"/>
  <c r="G777" i="3"/>
  <c r="H777" i="3"/>
  <c r="C778" i="3"/>
  <c r="D778" i="3"/>
  <c r="E778" i="3"/>
  <c r="F778" i="3"/>
  <c r="G778" i="3"/>
  <c r="H778" i="3"/>
  <c r="C779" i="3"/>
  <c r="D779" i="3"/>
  <c r="E779" i="3"/>
  <c r="F779" i="3"/>
  <c r="G779" i="3"/>
  <c r="H779" i="3"/>
  <c r="C780" i="3"/>
  <c r="D780" i="3"/>
  <c r="E780" i="3"/>
  <c r="F780" i="3"/>
  <c r="G780" i="3"/>
  <c r="H780" i="3"/>
  <c r="C781" i="3"/>
  <c r="D781" i="3"/>
  <c r="E781" i="3"/>
  <c r="F781" i="3"/>
  <c r="G781" i="3"/>
  <c r="H781" i="3"/>
  <c r="C782" i="3"/>
  <c r="D782" i="3"/>
  <c r="E782" i="3"/>
  <c r="F782" i="3"/>
  <c r="G782" i="3"/>
  <c r="H782" i="3"/>
  <c r="C783" i="3"/>
  <c r="D783" i="3"/>
  <c r="E783" i="3"/>
  <c r="F783" i="3"/>
  <c r="G783" i="3"/>
  <c r="H783" i="3"/>
  <c r="C784" i="3"/>
  <c r="D784" i="3"/>
  <c r="E784" i="3"/>
  <c r="F784" i="3"/>
  <c r="G784" i="3"/>
  <c r="H784" i="3"/>
  <c r="C785" i="3"/>
  <c r="D785" i="3"/>
  <c r="E785" i="3"/>
  <c r="F785" i="3"/>
  <c r="G785" i="3"/>
  <c r="H785" i="3"/>
  <c r="C786" i="3"/>
  <c r="D786" i="3"/>
  <c r="E786" i="3"/>
  <c r="F786" i="3"/>
  <c r="G786" i="3"/>
  <c r="H786" i="3"/>
  <c r="C787" i="3"/>
  <c r="D787" i="3"/>
  <c r="E787" i="3"/>
  <c r="F787" i="3"/>
  <c r="G787" i="3"/>
  <c r="H787" i="3"/>
  <c r="C788" i="3"/>
  <c r="D788" i="3"/>
  <c r="E788" i="3"/>
  <c r="F788" i="3"/>
  <c r="G788" i="3"/>
  <c r="H788" i="3"/>
  <c r="C789" i="3"/>
  <c r="D789" i="3"/>
  <c r="E789" i="3"/>
  <c r="F789" i="3"/>
  <c r="G789" i="3"/>
  <c r="H789" i="3"/>
  <c r="C790" i="3"/>
  <c r="D790" i="3"/>
  <c r="E790" i="3"/>
  <c r="F790" i="3"/>
  <c r="G790" i="3"/>
  <c r="H790" i="3"/>
  <c r="C791" i="3"/>
  <c r="D791" i="3"/>
  <c r="E791" i="3"/>
  <c r="F791" i="3"/>
  <c r="G791" i="3"/>
  <c r="H791" i="3"/>
  <c r="C792" i="3"/>
  <c r="D792" i="3"/>
  <c r="E792" i="3"/>
  <c r="F792" i="3"/>
  <c r="G792" i="3"/>
  <c r="H792" i="3"/>
  <c r="C793" i="3"/>
  <c r="D793" i="3"/>
  <c r="E793" i="3"/>
  <c r="F793" i="3"/>
  <c r="G793" i="3"/>
  <c r="H793" i="3"/>
  <c r="C794" i="3"/>
  <c r="D794" i="3"/>
  <c r="E794" i="3"/>
  <c r="F794" i="3"/>
  <c r="G794" i="3"/>
  <c r="H794" i="3"/>
  <c r="C795" i="3"/>
  <c r="D795" i="3"/>
  <c r="E795" i="3"/>
  <c r="F795" i="3"/>
  <c r="G795" i="3"/>
  <c r="H795" i="3"/>
  <c r="C796" i="3"/>
  <c r="D796" i="3"/>
  <c r="E796" i="3"/>
  <c r="F796" i="3"/>
  <c r="G796" i="3"/>
  <c r="H796" i="3"/>
  <c r="C797" i="3"/>
  <c r="D797" i="3"/>
  <c r="E797" i="3"/>
  <c r="F797" i="3"/>
  <c r="G797" i="3"/>
  <c r="H797" i="3"/>
  <c r="C798" i="3"/>
  <c r="D798" i="3"/>
  <c r="E798" i="3"/>
  <c r="F798" i="3"/>
  <c r="G798" i="3"/>
  <c r="H798" i="3"/>
  <c r="C799" i="3"/>
  <c r="D799" i="3"/>
  <c r="E799" i="3"/>
  <c r="F799" i="3"/>
  <c r="G799" i="3"/>
  <c r="H799" i="3"/>
  <c r="C800" i="3"/>
  <c r="D800" i="3"/>
  <c r="E800" i="3"/>
  <c r="F800" i="3"/>
  <c r="G800" i="3"/>
  <c r="H800" i="3"/>
  <c r="C801" i="3"/>
  <c r="D801" i="3"/>
  <c r="E801" i="3"/>
  <c r="F801" i="3"/>
  <c r="G801" i="3"/>
  <c r="H801" i="3"/>
  <c r="C802" i="3"/>
  <c r="D802" i="3"/>
  <c r="E802" i="3"/>
  <c r="F802" i="3"/>
  <c r="G802" i="3"/>
  <c r="H802" i="3"/>
  <c r="C803" i="3"/>
  <c r="D803" i="3"/>
  <c r="E803" i="3"/>
  <c r="F803" i="3"/>
  <c r="G803" i="3"/>
  <c r="H803" i="3"/>
  <c r="C804" i="3"/>
  <c r="D804" i="3"/>
  <c r="E804" i="3"/>
  <c r="F804" i="3"/>
  <c r="G804" i="3"/>
  <c r="H804" i="3"/>
  <c r="C805" i="3"/>
  <c r="D805" i="3"/>
  <c r="E805" i="3"/>
  <c r="F805" i="3"/>
  <c r="G805" i="3"/>
  <c r="H805" i="3"/>
  <c r="C806" i="3"/>
  <c r="D806" i="3"/>
  <c r="E806" i="3"/>
  <c r="F806" i="3"/>
  <c r="G806" i="3"/>
  <c r="H806" i="3"/>
  <c r="C807" i="3"/>
  <c r="D807" i="3"/>
  <c r="E807" i="3"/>
  <c r="F807" i="3"/>
  <c r="G807" i="3"/>
  <c r="H807" i="3"/>
  <c r="C808" i="3"/>
  <c r="D808" i="3"/>
  <c r="E808" i="3"/>
  <c r="F808" i="3"/>
  <c r="G808" i="3"/>
  <c r="H808" i="3"/>
  <c r="C809" i="3"/>
  <c r="D809" i="3"/>
  <c r="E809" i="3"/>
  <c r="F809" i="3"/>
  <c r="G809" i="3"/>
  <c r="H809" i="3"/>
  <c r="C810" i="3"/>
  <c r="D810" i="3"/>
  <c r="E810" i="3"/>
  <c r="F810" i="3"/>
  <c r="G810" i="3"/>
  <c r="H810" i="3"/>
  <c r="C811" i="3"/>
  <c r="D811" i="3"/>
  <c r="E811" i="3"/>
  <c r="F811" i="3"/>
  <c r="G811" i="3"/>
  <c r="H811" i="3"/>
  <c r="C812" i="3"/>
  <c r="D812" i="3"/>
  <c r="E812" i="3"/>
  <c r="F812" i="3"/>
  <c r="G812" i="3"/>
  <c r="H812" i="3"/>
  <c r="C813" i="3"/>
  <c r="D813" i="3"/>
  <c r="E813" i="3"/>
  <c r="F813" i="3"/>
  <c r="G813" i="3"/>
  <c r="H813" i="3"/>
  <c r="C814" i="3"/>
  <c r="D814" i="3"/>
  <c r="E814" i="3"/>
  <c r="F814" i="3"/>
  <c r="G814" i="3"/>
  <c r="H814" i="3"/>
  <c r="C815" i="3"/>
  <c r="D815" i="3"/>
  <c r="E815" i="3"/>
  <c r="F815" i="3"/>
  <c r="G815" i="3"/>
  <c r="H815" i="3"/>
  <c r="C816" i="3"/>
  <c r="D816" i="3"/>
  <c r="E816" i="3"/>
  <c r="F816" i="3"/>
  <c r="G816" i="3"/>
  <c r="H816" i="3"/>
  <c r="C817" i="3"/>
  <c r="D817" i="3"/>
  <c r="E817" i="3"/>
  <c r="F817" i="3"/>
  <c r="G817" i="3"/>
  <c r="H817" i="3"/>
  <c r="C818" i="3"/>
  <c r="D818" i="3"/>
  <c r="E818" i="3"/>
  <c r="F818" i="3"/>
  <c r="G818" i="3"/>
  <c r="H818" i="3"/>
  <c r="C819" i="3"/>
  <c r="D819" i="3"/>
  <c r="E819" i="3"/>
  <c r="F819" i="3"/>
  <c r="G819" i="3"/>
  <c r="H819" i="3"/>
  <c r="C820" i="3"/>
  <c r="D820" i="3"/>
  <c r="E820" i="3"/>
  <c r="F820" i="3"/>
  <c r="G820" i="3"/>
  <c r="H820" i="3"/>
  <c r="C821" i="3"/>
  <c r="D821" i="3"/>
  <c r="E821" i="3"/>
  <c r="F821" i="3"/>
  <c r="G821" i="3"/>
  <c r="H821" i="3"/>
  <c r="C822" i="3"/>
  <c r="D822" i="3"/>
  <c r="E822" i="3"/>
  <c r="F822" i="3"/>
  <c r="G822" i="3"/>
  <c r="H822" i="3"/>
  <c r="C823" i="3"/>
  <c r="D823" i="3"/>
  <c r="E823" i="3"/>
  <c r="F823" i="3"/>
  <c r="G823" i="3"/>
  <c r="H823" i="3"/>
  <c r="C824" i="3"/>
  <c r="D824" i="3"/>
  <c r="E824" i="3"/>
  <c r="F824" i="3"/>
  <c r="G824" i="3"/>
  <c r="H824" i="3"/>
  <c r="C825" i="3"/>
  <c r="D825" i="3"/>
  <c r="E825" i="3"/>
  <c r="F825" i="3"/>
  <c r="G825" i="3"/>
  <c r="H825" i="3"/>
  <c r="C826" i="3"/>
  <c r="D826" i="3"/>
  <c r="E826" i="3"/>
  <c r="F826" i="3"/>
  <c r="G826" i="3"/>
  <c r="H826" i="3"/>
  <c r="C827" i="3"/>
  <c r="D827" i="3"/>
  <c r="E827" i="3"/>
  <c r="F827" i="3"/>
  <c r="G827" i="3"/>
  <c r="H827" i="3"/>
  <c r="C828" i="3"/>
  <c r="D828" i="3"/>
  <c r="E828" i="3"/>
  <c r="F828" i="3"/>
  <c r="G828" i="3"/>
  <c r="H828" i="3"/>
  <c r="C829" i="3"/>
  <c r="D829" i="3"/>
  <c r="E829" i="3"/>
  <c r="F829" i="3"/>
  <c r="G829" i="3"/>
  <c r="H829" i="3"/>
  <c r="C830" i="3"/>
  <c r="D830" i="3"/>
  <c r="E830" i="3"/>
  <c r="F830" i="3"/>
  <c r="G830" i="3"/>
  <c r="H830" i="3"/>
  <c r="C831" i="3"/>
  <c r="D831" i="3"/>
  <c r="E831" i="3"/>
  <c r="F831" i="3"/>
  <c r="G831" i="3"/>
  <c r="H831" i="3"/>
  <c r="C832" i="3"/>
  <c r="D832" i="3"/>
  <c r="E832" i="3"/>
  <c r="F832" i="3"/>
  <c r="G832" i="3"/>
  <c r="H832" i="3"/>
  <c r="C833" i="3"/>
  <c r="D833" i="3"/>
  <c r="E833" i="3"/>
  <c r="F833" i="3"/>
  <c r="G833" i="3"/>
  <c r="H833" i="3"/>
  <c r="C834" i="3"/>
  <c r="D834" i="3"/>
  <c r="E834" i="3"/>
  <c r="F834" i="3"/>
  <c r="G834" i="3"/>
  <c r="H834" i="3"/>
  <c r="C835" i="3"/>
  <c r="D835" i="3"/>
  <c r="E835" i="3"/>
  <c r="F835" i="3"/>
  <c r="G835" i="3"/>
  <c r="H835" i="3"/>
  <c r="C836" i="3"/>
  <c r="D836" i="3"/>
  <c r="E836" i="3"/>
  <c r="F836" i="3"/>
  <c r="G836" i="3"/>
  <c r="H836" i="3"/>
  <c r="C837" i="3"/>
  <c r="D837" i="3"/>
  <c r="E837" i="3"/>
  <c r="F837" i="3"/>
  <c r="G837" i="3"/>
  <c r="H837" i="3"/>
  <c r="C838" i="3"/>
  <c r="D838" i="3"/>
  <c r="E838" i="3"/>
  <c r="F838" i="3"/>
  <c r="G838" i="3"/>
  <c r="H838" i="3"/>
  <c r="C839" i="3"/>
  <c r="D839" i="3"/>
  <c r="E839" i="3"/>
  <c r="F839" i="3"/>
  <c r="G839" i="3"/>
  <c r="H839" i="3"/>
  <c r="C840" i="3"/>
  <c r="D840" i="3"/>
  <c r="E840" i="3"/>
  <c r="F840" i="3"/>
  <c r="G840" i="3"/>
  <c r="H840" i="3"/>
  <c r="C841" i="3"/>
  <c r="D841" i="3"/>
  <c r="E841" i="3"/>
  <c r="F841" i="3"/>
  <c r="G841" i="3"/>
  <c r="H841" i="3"/>
  <c r="C842" i="3"/>
  <c r="D842" i="3"/>
  <c r="E842" i="3"/>
  <c r="F842" i="3"/>
  <c r="G842" i="3"/>
  <c r="H842" i="3"/>
  <c r="C843" i="3"/>
  <c r="D843" i="3"/>
  <c r="E843" i="3"/>
  <c r="F843" i="3"/>
  <c r="G843" i="3"/>
  <c r="H843" i="3"/>
  <c r="C844" i="3"/>
  <c r="D844" i="3"/>
  <c r="E844" i="3"/>
  <c r="F844" i="3"/>
  <c r="G844" i="3"/>
  <c r="H844" i="3"/>
  <c r="C845" i="3"/>
  <c r="D845" i="3"/>
  <c r="E845" i="3"/>
  <c r="F845" i="3"/>
  <c r="G845" i="3"/>
  <c r="H845" i="3"/>
  <c r="C846" i="3"/>
  <c r="D846" i="3"/>
  <c r="E846" i="3"/>
  <c r="F846" i="3"/>
  <c r="G846" i="3"/>
  <c r="H846" i="3"/>
  <c r="C847" i="3"/>
  <c r="D847" i="3"/>
  <c r="E847" i="3"/>
  <c r="F847" i="3"/>
  <c r="G847" i="3"/>
  <c r="H847" i="3"/>
  <c r="C848" i="3"/>
  <c r="D848" i="3"/>
  <c r="E848" i="3"/>
  <c r="F848" i="3"/>
  <c r="G848" i="3"/>
  <c r="H848" i="3"/>
  <c r="C849" i="3"/>
  <c r="D849" i="3"/>
  <c r="E849" i="3"/>
  <c r="F849" i="3"/>
  <c r="G849" i="3"/>
  <c r="H849" i="3"/>
  <c r="C850" i="3"/>
  <c r="D850" i="3"/>
  <c r="E850" i="3"/>
  <c r="F850" i="3"/>
  <c r="G850" i="3"/>
  <c r="H850" i="3"/>
  <c r="C851" i="3"/>
  <c r="D851" i="3"/>
  <c r="E851" i="3"/>
  <c r="F851" i="3"/>
  <c r="G851" i="3"/>
  <c r="H851" i="3"/>
  <c r="C852" i="3"/>
  <c r="D852" i="3"/>
  <c r="E852" i="3"/>
  <c r="F852" i="3"/>
  <c r="G852" i="3"/>
  <c r="H852" i="3"/>
  <c r="C853" i="3"/>
  <c r="D853" i="3"/>
  <c r="E853" i="3"/>
  <c r="F853" i="3"/>
  <c r="G853" i="3"/>
  <c r="H853" i="3"/>
  <c r="C854" i="3"/>
  <c r="D854" i="3"/>
  <c r="E854" i="3"/>
  <c r="F854" i="3"/>
  <c r="G854" i="3"/>
  <c r="H854" i="3"/>
  <c r="C855" i="3"/>
  <c r="D855" i="3"/>
  <c r="E855" i="3"/>
  <c r="F855" i="3"/>
  <c r="G855" i="3"/>
  <c r="H855" i="3"/>
  <c r="C856" i="3"/>
  <c r="D856" i="3"/>
  <c r="E856" i="3"/>
  <c r="F856" i="3"/>
  <c r="G856" i="3"/>
  <c r="H856" i="3"/>
  <c r="C857" i="3"/>
  <c r="D857" i="3"/>
  <c r="E857" i="3"/>
  <c r="F857" i="3"/>
  <c r="G857" i="3"/>
  <c r="H857" i="3"/>
  <c r="C858" i="3"/>
  <c r="D858" i="3"/>
  <c r="E858" i="3"/>
  <c r="F858" i="3"/>
  <c r="G858" i="3"/>
  <c r="H858" i="3"/>
  <c r="C859" i="3"/>
  <c r="D859" i="3"/>
  <c r="E859" i="3"/>
  <c r="F859" i="3"/>
  <c r="G859" i="3"/>
  <c r="H859" i="3"/>
  <c r="C860" i="3"/>
  <c r="D860" i="3"/>
  <c r="E860" i="3"/>
  <c r="F860" i="3"/>
  <c r="G860" i="3"/>
  <c r="H860" i="3"/>
  <c r="C861" i="3"/>
  <c r="D861" i="3"/>
  <c r="E861" i="3"/>
  <c r="F861" i="3"/>
  <c r="G861" i="3"/>
  <c r="H861" i="3"/>
  <c r="C862" i="3"/>
  <c r="D862" i="3"/>
  <c r="E862" i="3"/>
  <c r="F862" i="3"/>
  <c r="G862" i="3"/>
  <c r="H862" i="3"/>
  <c r="C863" i="3"/>
  <c r="D863" i="3"/>
  <c r="E863" i="3"/>
  <c r="F863" i="3"/>
  <c r="G863" i="3"/>
  <c r="H863" i="3"/>
  <c r="C864" i="3"/>
  <c r="D864" i="3"/>
  <c r="E864" i="3"/>
  <c r="F864" i="3"/>
  <c r="G864" i="3"/>
  <c r="H864" i="3"/>
  <c r="C865" i="3"/>
  <c r="D865" i="3"/>
  <c r="E865" i="3"/>
  <c r="F865" i="3"/>
  <c r="G865" i="3"/>
  <c r="H865" i="3"/>
  <c r="C866" i="3"/>
  <c r="D866" i="3"/>
  <c r="E866" i="3"/>
  <c r="F866" i="3"/>
  <c r="G866" i="3"/>
  <c r="H866" i="3"/>
  <c r="C867" i="3"/>
  <c r="D867" i="3"/>
  <c r="E867" i="3"/>
  <c r="F867" i="3"/>
  <c r="G867" i="3"/>
  <c r="H867" i="3"/>
  <c r="C868" i="3"/>
  <c r="D868" i="3"/>
  <c r="E868" i="3"/>
  <c r="F868" i="3"/>
  <c r="G868" i="3"/>
  <c r="H868" i="3"/>
  <c r="C869" i="3"/>
  <c r="D869" i="3"/>
  <c r="E869" i="3"/>
  <c r="F869" i="3"/>
  <c r="G869" i="3"/>
  <c r="H869" i="3"/>
  <c r="C870" i="3"/>
  <c r="D870" i="3"/>
  <c r="E870" i="3"/>
  <c r="F870" i="3"/>
  <c r="G870" i="3"/>
  <c r="H870" i="3"/>
  <c r="C871" i="3"/>
  <c r="D871" i="3"/>
  <c r="E871" i="3"/>
  <c r="F871" i="3"/>
  <c r="G871" i="3"/>
  <c r="H871" i="3"/>
  <c r="C872" i="3"/>
  <c r="D872" i="3"/>
  <c r="E872" i="3"/>
  <c r="F872" i="3"/>
  <c r="G872" i="3"/>
  <c r="H872" i="3"/>
  <c r="C873" i="3"/>
  <c r="D873" i="3"/>
  <c r="E873" i="3"/>
  <c r="F873" i="3"/>
  <c r="G873" i="3"/>
  <c r="H873" i="3"/>
  <c r="C874" i="3"/>
  <c r="D874" i="3"/>
  <c r="E874" i="3"/>
  <c r="F874" i="3"/>
  <c r="G874" i="3"/>
  <c r="H874" i="3"/>
  <c r="C875" i="3"/>
  <c r="D875" i="3"/>
  <c r="E875" i="3"/>
  <c r="F875" i="3"/>
  <c r="G875" i="3"/>
  <c r="H875" i="3"/>
  <c r="C876" i="3"/>
  <c r="D876" i="3"/>
  <c r="E876" i="3"/>
  <c r="F876" i="3"/>
  <c r="G876" i="3"/>
  <c r="H876" i="3"/>
  <c r="C877" i="3"/>
  <c r="D877" i="3"/>
  <c r="E877" i="3"/>
  <c r="F877" i="3"/>
  <c r="G877" i="3"/>
  <c r="H877" i="3"/>
  <c r="C878" i="3"/>
  <c r="D878" i="3"/>
  <c r="E878" i="3"/>
  <c r="F878" i="3"/>
  <c r="G878" i="3"/>
  <c r="H878" i="3"/>
  <c r="C879" i="3"/>
  <c r="D879" i="3"/>
  <c r="E879" i="3"/>
  <c r="F879" i="3"/>
  <c r="G879" i="3"/>
  <c r="H879" i="3"/>
  <c r="C880" i="3"/>
  <c r="D880" i="3"/>
  <c r="E880" i="3"/>
  <c r="F880" i="3"/>
  <c r="G880" i="3"/>
  <c r="H880" i="3"/>
  <c r="C881" i="3"/>
  <c r="D881" i="3"/>
  <c r="E881" i="3"/>
  <c r="F881" i="3"/>
  <c r="G881" i="3"/>
  <c r="H881" i="3"/>
  <c r="C882" i="3"/>
  <c r="D882" i="3"/>
  <c r="E882" i="3"/>
  <c r="F882" i="3"/>
  <c r="G882" i="3"/>
  <c r="H882" i="3"/>
  <c r="C883" i="3"/>
  <c r="D883" i="3"/>
  <c r="E883" i="3"/>
  <c r="F883" i="3"/>
  <c r="G883" i="3"/>
  <c r="H883" i="3"/>
  <c r="C884" i="3"/>
  <c r="D884" i="3"/>
  <c r="E884" i="3"/>
  <c r="F884" i="3"/>
  <c r="G884" i="3"/>
  <c r="H884" i="3"/>
  <c r="C885" i="3"/>
  <c r="D885" i="3"/>
  <c r="E885" i="3"/>
  <c r="F885" i="3"/>
  <c r="G885" i="3"/>
  <c r="H885" i="3"/>
  <c r="C886" i="3"/>
  <c r="D886" i="3"/>
  <c r="E886" i="3"/>
  <c r="F886" i="3"/>
  <c r="G886" i="3"/>
  <c r="H886" i="3"/>
  <c r="C887" i="3"/>
  <c r="D887" i="3"/>
  <c r="E887" i="3"/>
  <c r="F887" i="3"/>
  <c r="G887" i="3"/>
  <c r="H887" i="3"/>
  <c r="C888" i="3"/>
  <c r="D888" i="3"/>
  <c r="E888" i="3"/>
  <c r="F888" i="3"/>
  <c r="G888" i="3"/>
  <c r="H888" i="3"/>
  <c r="C889" i="3"/>
  <c r="D889" i="3"/>
  <c r="E889" i="3"/>
  <c r="F889" i="3"/>
  <c r="G889" i="3"/>
  <c r="H889" i="3"/>
  <c r="C890" i="3"/>
  <c r="D890" i="3"/>
  <c r="E890" i="3"/>
  <c r="F890" i="3"/>
  <c r="G890" i="3"/>
  <c r="H890" i="3"/>
  <c r="C891" i="3"/>
  <c r="D891" i="3"/>
  <c r="E891" i="3"/>
  <c r="F891" i="3"/>
  <c r="G891" i="3"/>
  <c r="H891" i="3"/>
  <c r="C892" i="3"/>
  <c r="D892" i="3"/>
  <c r="E892" i="3"/>
  <c r="F892" i="3"/>
  <c r="G892" i="3"/>
  <c r="H892" i="3"/>
  <c r="C893" i="3"/>
  <c r="D893" i="3"/>
  <c r="E893" i="3"/>
  <c r="F893" i="3"/>
  <c r="G893" i="3"/>
  <c r="H893" i="3"/>
  <c r="C894" i="3"/>
  <c r="D894" i="3"/>
  <c r="E894" i="3"/>
  <c r="F894" i="3"/>
  <c r="G894" i="3"/>
  <c r="H894" i="3"/>
  <c r="C895" i="3"/>
  <c r="D895" i="3"/>
  <c r="E895" i="3"/>
  <c r="F895" i="3"/>
  <c r="G895" i="3"/>
  <c r="H895" i="3"/>
  <c r="C896" i="3"/>
  <c r="D896" i="3"/>
  <c r="E896" i="3"/>
  <c r="F896" i="3"/>
  <c r="G896" i="3"/>
  <c r="H896" i="3"/>
  <c r="C897" i="3"/>
  <c r="D897" i="3"/>
  <c r="E897" i="3"/>
  <c r="F897" i="3"/>
  <c r="G897" i="3"/>
  <c r="H897" i="3"/>
  <c r="C898" i="3"/>
  <c r="D898" i="3"/>
  <c r="E898" i="3"/>
  <c r="F898" i="3"/>
  <c r="G898" i="3"/>
  <c r="H898" i="3"/>
  <c r="C899" i="3"/>
  <c r="D899" i="3"/>
  <c r="E899" i="3"/>
  <c r="F899" i="3"/>
  <c r="G899" i="3"/>
  <c r="H899" i="3"/>
  <c r="C900" i="3"/>
  <c r="D900" i="3"/>
  <c r="E900" i="3"/>
  <c r="F900" i="3"/>
  <c r="G900" i="3"/>
  <c r="H900" i="3"/>
  <c r="C901" i="3"/>
  <c r="D901" i="3"/>
  <c r="E901" i="3"/>
  <c r="F901" i="3"/>
  <c r="G901" i="3"/>
  <c r="H901" i="3"/>
  <c r="C902" i="3"/>
  <c r="D902" i="3"/>
  <c r="E902" i="3"/>
  <c r="F902" i="3"/>
  <c r="G902" i="3"/>
  <c r="H902" i="3"/>
  <c r="C903" i="3"/>
  <c r="D903" i="3"/>
  <c r="E903" i="3"/>
  <c r="F903" i="3"/>
  <c r="G903" i="3"/>
  <c r="H903" i="3"/>
  <c r="C904" i="3"/>
  <c r="D904" i="3"/>
  <c r="E904" i="3"/>
  <c r="F904" i="3"/>
  <c r="G904" i="3"/>
  <c r="H904" i="3"/>
  <c r="C905" i="3"/>
  <c r="D905" i="3"/>
  <c r="E905" i="3"/>
  <c r="F905" i="3"/>
  <c r="G905" i="3"/>
  <c r="H905" i="3"/>
  <c r="C906" i="3"/>
  <c r="D906" i="3"/>
  <c r="E906" i="3"/>
  <c r="F906" i="3"/>
  <c r="G906" i="3"/>
  <c r="H906" i="3"/>
  <c r="C907" i="3"/>
  <c r="D907" i="3"/>
  <c r="E907" i="3"/>
  <c r="F907" i="3"/>
  <c r="G907" i="3"/>
  <c r="H907" i="3"/>
  <c r="C908" i="3"/>
  <c r="D908" i="3"/>
  <c r="E908" i="3"/>
  <c r="F908" i="3"/>
  <c r="G908" i="3"/>
  <c r="H908" i="3"/>
  <c r="C909" i="3"/>
  <c r="D909" i="3"/>
  <c r="E909" i="3"/>
  <c r="F909" i="3"/>
  <c r="G909" i="3"/>
  <c r="H909" i="3"/>
  <c r="C910" i="3"/>
  <c r="D910" i="3"/>
  <c r="E910" i="3"/>
  <c r="F910" i="3"/>
  <c r="G910" i="3"/>
  <c r="H910" i="3"/>
  <c r="C911" i="3"/>
  <c r="D911" i="3"/>
  <c r="E911" i="3"/>
  <c r="F911" i="3"/>
  <c r="G911" i="3"/>
  <c r="H911" i="3"/>
  <c r="C912" i="3"/>
  <c r="D912" i="3"/>
  <c r="E912" i="3"/>
  <c r="F912" i="3"/>
  <c r="G912" i="3"/>
  <c r="H912" i="3"/>
  <c r="C913" i="3"/>
  <c r="D913" i="3"/>
  <c r="E913" i="3"/>
  <c r="F913" i="3"/>
  <c r="G913" i="3"/>
  <c r="H913" i="3"/>
  <c r="C914" i="3"/>
  <c r="D914" i="3"/>
  <c r="E914" i="3"/>
  <c r="F914" i="3"/>
  <c r="G914" i="3"/>
  <c r="H914" i="3"/>
  <c r="C915" i="3"/>
  <c r="D915" i="3"/>
  <c r="E915" i="3"/>
  <c r="F915" i="3"/>
  <c r="G915" i="3"/>
  <c r="H915" i="3"/>
  <c r="C916" i="3"/>
  <c r="D916" i="3"/>
  <c r="E916" i="3"/>
  <c r="F916" i="3"/>
  <c r="G916" i="3"/>
  <c r="H916" i="3"/>
  <c r="C917" i="3"/>
  <c r="D917" i="3"/>
  <c r="E917" i="3"/>
  <c r="F917" i="3"/>
  <c r="G917" i="3"/>
  <c r="H917" i="3"/>
  <c r="C918" i="3"/>
  <c r="D918" i="3"/>
  <c r="E918" i="3"/>
  <c r="F918" i="3"/>
  <c r="G918" i="3"/>
  <c r="H918" i="3"/>
  <c r="C919" i="3"/>
  <c r="D919" i="3"/>
  <c r="E919" i="3"/>
  <c r="F919" i="3"/>
  <c r="G919" i="3"/>
  <c r="H919" i="3"/>
  <c r="C920" i="3"/>
  <c r="D920" i="3"/>
  <c r="E920" i="3"/>
  <c r="F920" i="3"/>
  <c r="G920" i="3"/>
  <c r="H920" i="3"/>
  <c r="C921" i="3"/>
  <c r="D921" i="3"/>
  <c r="E921" i="3"/>
  <c r="F921" i="3"/>
  <c r="G921" i="3"/>
  <c r="H921" i="3"/>
  <c r="C922" i="3"/>
  <c r="D922" i="3"/>
  <c r="E922" i="3"/>
  <c r="F922" i="3"/>
  <c r="G922" i="3"/>
  <c r="H922" i="3"/>
  <c r="C923" i="3"/>
  <c r="D923" i="3"/>
  <c r="E923" i="3"/>
  <c r="F923" i="3"/>
  <c r="G923" i="3"/>
  <c r="H923" i="3"/>
  <c r="C924" i="3"/>
  <c r="D924" i="3"/>
  <c r="E924" i="3"/>
  <c r="F924" i="3"/>
  <c r="G924" i="3"/>
  <c r="H924" i="3"/>
  <c r="C925" i="3"/>
  <c r="D925" i="3"/>
  <c r="E925" i="3"/>
  <c r="F925" i="3"/>
  <c r="G925" i="3"/>
  <c r="H925" i="3"/>
  <c r="C926" i="3"/>
  <c r="D926" i="3"/>
  <c r="E926" i="3"/>
  <c r="F926" i="3"/>
  <c r="G926" i="3"/>
  <c r="H926" i="3"/>
  <c r="C927" i="3"/>
  <c r="D927" i="3"/>
  <c r="E927" i="3"/>
  <c r="F927" i="3"/>
  <c r="G927" i="3"/>
  <c r="H927" i="3"/>
  <c r="C928" i="3"/>
  <c r="D928" i="3"/>
  <c r="E928" i="3"/>
  <c r="F928" i="3"/>
  <c r="G928" i="3"/>
  <c r="H928" i="3"/>
  <c r="C929" i="3"/>
  <c r="D929" i="3"/>
  <c r="E929" i="3"/>
  <c r="F929" i="3"/>
  <c r="G929" i="3"/>
  <c r="H929" i="3"/>
  <c r="C930" i="3"/>
  <c r="D930" i="3"/>
  <c r="E930" i="3"/>
  <c r="F930" i="3"/>
  <c r="G930" i="3"/>
  <c r="H930" i="3"/>
  <c r="C931" i="3"/>
  <c r="D931" i="3"/>
  <c r="E931" i="3"/>
  <c r="F931" i="3"/>
  <c r="G931" i="3"/>
  <c r="H931" i="3"/>
  <c r="C932" i="3"/>
  <c r="D932" i="3"/>
  <c r="E932" i="3"/>
  <c r="F932" i="3"/>
  <c r="G932" i="3"/>
  <c r="H932" i="3"/>
  <c r="C933" i="3"/>
  <c r="D933" i="3"/>
  <c r="E933" i="3"/>
  <c r="F933" i="3"/>
  <c r="G933" i="3"/>
  <c r="H933" i="3"/>
  <c r="C934" i="3"/>
  <c r="D934" i="3"/>
  <c r="E934" i="3"/>
  <c r="F934" i="3"/>
  <c r="G934" i="3"/>
  <c r="H934" i="3"/>
  <c r="C935" i="3"/>
  <c r="D935" i="3"/>
  <c r="E935" i="3"/>
  <c r="F935" i="3"/>
  <c r="G935" i="3"/>
  <c r="H935" i="3"/>
  <c r="C936" i="3"/>
  <c r="D936" i="3"/>
  <c r="E936" i="3"/>
  <c r="F936" i="3"/>
  <c r="G936" i="3"/>
  <c r="H936" i="3"/>
  <c r="C937" i="3"/>
  <c r="D937" i="3"/>
  <c r="E937" i="3"/>
  <c r="F937" i="3"/>
  <c r="G937" i="3"/>
  <c r="H937" i="3"/>
  <c r="C938" i="3"/>
  <c r="D938" i="3"/>
  <c r="E938" i="3"/>
  <c r="F938" i="3"/>
  <c r="G938" i="3"/>
  <c r="H938" i="3"/>
  <c r="C939" i="3"/>
  <c r="D939" i="3"/>
  <c r="E939" i="3"/>
  <c r="F939" i="3"/>
  <c r="G939" i="3"/>
  <c r="H939" i="3"/>
  <c r="C940" i="3"/>
  <c r="D940" i="3"/>
  <c r="E940" i="3"/>
  <c r="F940" i="3"/>
  <c r="G940" i="3"/>
  <c r="H940" i="3"/>
  <c r="C941" i="3"/>
  <c r="D941" i="3"/>
  <c r="E941" i="3"/>
  <c r="F941" i="3"/>
  <c r="G941" i="3"/>
  <c r="H941" i="3"/>
  <c r="C942" i="3"/>
  <c r="D942" i="3"/>
  <c r="E942" i="3"/>
  <c r="F942" i="3"/>
  <c r="G942" i="3"/>
  <c r="H942" i="3"/>
  <c r="C943" i="3"/>
  <c r="D943" i="3"/>
  <c r="E943" i="3"/>
  <c r="F943" i="3"/>
  <c r="G943" i="3"/>
  <c r="H943" i="3"/>
  <c r="C944" i="3"/>
  <c r="D944" i="3"/>
  <c r="E944" i="3"/>
  <c r="F944" i="3"/>
  <c r="G944" i="3"/>
  <c r="H944" i="3"/>
  <c r="C945" i="3"/>
  <c r="D945" i="3"/>
  <c r="E945" i="3"/>
  <c r="F945" i="3"/>
  <c r="G945" i="3"/>
  <c r="H945" i="3"/>
  <c r="C946" i="3"/>
  <c r="D946" i="3"/>
  <c r="E946" i="3"/>
  <c r="F946" i="3"/>
  <c r="G946" i="3"/>
  <c r="H946" i="3"/>
  <c r="C947" i="3"/>
  <c r="D947" i="3"/>
  <c r="E947" i="3"/>
  <c r="F947" i="3"/>
  <c r="G947" i="3"/>
  <c r="H947" i="3"/>
  <c r="C948" i="3"/>
  <c r="D948" i="3"/>
  <c r="E948" i="3"/>
  <c r="F948" i="3"/>
  <c r="G948" i="3"/>
  <c r="H948" i="3"/>
  <c r="C949" i="3"/>
  <c r="D949" i="3"/>
  <c r="E949" i="3"/>
  <c r="F949" i="3"/>
  <c r="G949" i="3"/>
  <c r="H949" i="3"/>
  <c r="C950" i="3"/>
  <c r="D950" i="3"/>
  <c r="E950" i="3"/>
  <c r="F950" i="3"/>
  <c r="G950" i="3"/>
  <c r="H950" i="3"/>
  <c r="C951" i="3"/>
  <c r="D951" i="3"/>
  <c r="E951" i="3"/>
  <c r="F951" i="3"/>
  <c r="G951" i="3"/>
  <c r="H951" i="3"/>
  <c r="C952" i="3"/>
  <c r="D952" i="3"/>
  <c r="E952" i="3"/>
  <c r="F952" i="3"/>
  <c r="G952" i="3"/>
  <c r="H952" i="3"/>
  <c r="C953" i="3"/>
  <c r="D953" i="3"/>
  <c r="E953" i="3"/>
  <c r="F953" i="3"/>
  <c r="G953" i="3"/>
  <c r="H953" i="3"/>
  <c r="C954" i="3"/>
  <c r="D954" i="3"/>
  <c r="E954" i="3"/>
  <c r="F954" i="3"/>
  <c r="G954" i="3"/>
  <c r="H954" i="3"/>
  <c r="C955" i="3"/>
  <c r="D955" i="3"/>
  <c r="E955" i="3"/>
  <c r="F955" i="3"/>
  <c r="G955" i="3"/>
  <c r="H955" i="3"/>
  <c r="C956" i="3"/>
  <c r="D956" i="3"/>
  <c r="E956" i="3"/>
  <c r="F956" i="3"/>
  <c r="G956" i="3"/>
  <c r="H956" i="3"/>
  <c r="C957" i="3"/>
  <c r="D957" i="3"/>
  <c r="E957" i="3"/>
  <c r="F957" i="3"/>
  <c r="G957" i="3"/>
  <c r="H957" i="3"/>
  <c r="C958" i="3"/>
  <c r="D958" i="3"/>
  <c r="E958" i="3"/>
  <c r="F958" i="3"/>
  <c r="G958" i="3"/>
  <c r="H958" i="3"/>
  <c r="C959" i="3"/>
  <c r="D959" i="3"/>
  <c r="E959" i="3"/>
  <c r="F959" i="3"/>
  <c r="G959" i="3"/>
  <c r="H959" i="3"/>
  <c r="C960" i="3"/>
  <c r="D960" i="3"/>
  <c r="E960" i="3"/>
  <c r="F960" i="3"/>
  <c r="G960" i="3"/>
  <c r="H960" i="3"/>
  <c r="C961" i="3"/>
  <c r="D961" i="3"/>
  <c r="E961" i="3"/>
  <c r="F961" i="3"/>
  <c r="G961" i="3"/>
  <c r="H961" i="3"/>
  <c r="C962" i="3"/>
  <c r="D962" i="3"/>
  <c r="E962" i="3"/>
  <c r="F962" i="3"/>
  <c r="G962" i="3"/>
  <c r="H962" i="3"/>
  <c r="C963" i="3"/>
  <c r="D963" i="3"/>
  <c r="E963" i="3"/>
  <c r="F963" i="3"/>
  <c r="G963" i="3"/>
  <c r="H963" i="3"/>
  <c r="C964" i="3"/>
  <c r="D964" i="3"/>
  <c r="E964" i="3"/>
  <c r="F964" i="3"/>
  <c r="G964" i="3"/>
  <c r="H964" i="3"/>
  <c r="C965" i="3"/>
  <c r="D965" i="3"/>
  <c r="E965" i="3"/>
  <c r="F965" i="3"/>
  <c r="G965" i="3"/>
  <c r="H965" i="3"/>
  <c r="C966" i="3"/>
  <c r="D966" i="3"/>
  <c r="E966" i="3"/>
  <c r="F966" i="3"/>
  <c r="G966" i="3"/>
  <c r="H966" i="3"/>
  <c r="C967" i="3"/>
  <c r="D967" i="3"/>
  <c r="E967" i="3"/>
  <c r="F967" i="3"/>
  <c r="G967" i="3"/>
  <c r="H967" i="3"/>
  <c r="C968" i="3"/>
  <c r="D968" i="3"/>
  <c r="E968" i="3"/>
  <c r="F968" i="3"/>
  <c r="G968" i="3"/>
  <c r="H968" i="3"/>
  <c r="C969" i="3"/>
  <c r="D969" i="3"/>
  <c r="E969" i="3"/>
  <c r="F969" i="3"/>
  <c r="G969" i="3"/>
  <c r="H969" i="3"/>
  <c r="C970" i="3"/>
  <c r="D970" i="3"/>
  <c r="E970" i="3"/>
  <c r="F970" i="3"/>
  <c r="G970" i="3"/>
  <c r="H970" i="3"/>
  <c r="C971" i="3"/>
  <c r="D971" i="3"/>
  <c r="E971" i="3"/>
  <c r="F971" i="3"/>
  <c r="G971" i="3"/>
  <c r="H971" i="3"/>
  <c r="C972" i="3"/>
  <c r="D972" i="3"/>
  <c r="E972" i="3"/>
  <c r="F972" i="3"/>
  <c r="G972" i="3"/>
  <c r="H972" i="3"/>
  <c r="C973" i="3"/>
  <c r="D973" i="3"/>
  <c r="E973" i="3"/>
  <c r="F973" i="3"/>
  <c r="G973" i="3"/>
  <c r="H973" i="3"/>
  <c r="C974" i="3"/>
  <c r="D974" i="3"/>
  <c r="E974" i="3"/>
  <c r="F974" i="3"/>
  <c r="G974" i="3"/>
  <c r="H974" i="3"/>
  <c r="C975" i="3"/>
  <c r="D975" i="3"/>
  <c r="E975" i="3"/>
  <c r="F975" i="3"/>
  <c r="G975" i="3"/>
  <c r="H975" i="3"/>
  <c r="C976" i="3"/>
  <c r="D976" i="3"/>
  <c r="E976" i="3"/>
  <c r="F976" i="3"/>
  <c r="G976" i="3"/>
  <c r="H976" i="3"/>
  <c r="C977" i="3"/>
  <c r="D977" i="3"/>
  <c r="E977" i="3"/>
  <c r="F977" i="3"/>
  <c r="G977" i="3"/>
  <c r="H977" i="3"/>
  <c r="C978" i="3"/>
  <c r="D978" i="3"/>
  <c r="E978" i="3"/>
  <c r="F978" i="3"/>
  <c r="G978" i="3"/>
  <c r="H978" i="3"/>
  <c r="C979" i="3"/>
  <c r="D979" i="3"/>
  <c r="E979" i="3"/>
  <c r="F979" i="3"/>
  <c r="G979" i="3"/>
  <c r="H979" i="3"/>
  <c r="C980" i="3"/>
  <c r="D980" i="3"/>
  <c r="E980" i="3"/>
  <c r="F980" i="3"/>
  <c r="G980" i="3"/>
  <c r="H980" i="3"/>
  <c r="C981" i="3"/>
  <c r="D981" i="3"/>
  <c r="E981" i="3"/>
  <c r="F981" i="3"/>
  <c r="G981" i="3"/>
  <c r="H981" i="3"/>
  <c r="C982" i="3"/>
  <c r="D982" i="3"/>
  <c r="E982" i="3"/>
  <c r="F982" i="3"/>
  <c r="G982" i="3"/>
  <c r="H982" i="3"/>
  <c r="C983" i="3"/>
  <c r="D983" i="3"/>
  <c r="E983" i="3"/>
  <c r="F983" i="3"/>
  <c r="G983" i="3"/>
  <c r="H983" i="3"/>
  <c r="C984" i="3"/>
  <c r="D984" i="3"/>
  <c r="E984" i="3"/>
  <c r="F984" i="3"/>
  <c r="G984" i="3"/>
  <c r="H984" i="3"/>
  <c r="C985" i="3"/>
  <c r="D985" i="3"/>
  <c r="E985" i="3"/>
  <c r="F985" i="3"/>
  <c r="G985" i="3"/>
  <c r="H985" i="3"/>
  <c r="C986" i="3"/>
  <c r="D986" i="3"/>
  <c r="E986" i="3"/>
  <c r="F986" i="3"/>
  <c r="G986" i="3"/>
  <c r="H986" i="3"/>
  <c r="C987" i="3"/>
  <c r="D987" i="3"/>
  <c r="E987" i="3"/>
  <c r="F987" i="3"/>
  <c r="G987" i="3"/>
  <c r="H987" i="3"/>
  <c r="C988" i="3"/>
  <c r="D988" i="3"/>
  <c r="E988" i="3"/>
  <c r="F988" i="3"/>
  <c r="G988" i="3"/>
  <c r="H988" i="3"/>
  <c r="C989" i="3"/>
  <c r="D989" i="3"/>
  <c r="E989" i="3"/>
  <c r="F989" i="3"/>
  <c r="G989" i="3"/>
  <c r="H989" i="3"/>
  <c r="C990" i="3"/>
  <c r="D990" i="3"/>
  <c r="E990" i="3"/>
  <c r="F990" i="3"/>
  <c r="G990" i="3"/>
  <c r="H990" i="3"/>
  <c r="C991" i="3"/>
  <c r="D991" i="3"/>
  <c r="E991" i="3"/>
  <c r="F991" i="3"/>
  <c r="G991" i="3"/>
  <c r="H991" i="3"/>
  <c r="C992" i="3"/>
  <c r="D992" i="3"/>
  <c r="E992" i="3"/>
  <c r="F992" i="3"/>
  <c r="G992" i="3"/>
  <c r="H992" i="3"/>
  <c r="C993" i="3"/>
  <c r="D993" i="3"/>
  <c r="E993" i="3"/>
  <c r="F993" i="3"/>
  <c r="G993" i="3"/>
  <c r="H993" i="3"/>
  <c r="C994" i="3"/>
  <c r="D994" i="3"/>
  <c r="E994" i="3"/>
  <c r="F994" i="3"/>
  <c r="G994" i="3"/>
  <c r="H994" i="3"/>
  <c r="C995" i="3"/>
  <c r="D995" i="3"/>
  <c r="E995" i="3"/>
  <c r="F995" i="3"/>
  <c r="G995" i="3"/>
  <c r="H995" i="3"/>
  <c r="C996" i="3"/>
  <c r="D996" i="3"/>
  <c r="E996" i="3"/>
  <c r="F996" i="3"/>
  <c r="G996" i="3"/>
  <c r="H996" i="3"/>
  <c r="C997" i="3"/>
  <c r="D997" i="3"/>
  <c r="E997" i="3"/>
  <c r="F997" i="3"/>
  <c r="G997" i="3"/>
  <c r="H997" i="3"/>
  <c r="C998" i="3"/>
  <c r="D998" i="3"/>
  <c r="E998" i="3"/>
  <c r="F998" i="3"/>
  <c r="G998" i="3"/>
  <c r="H998" i="3"/>
  <c r="C999" i="3"/>
  <c r="D999" i="3"/>
  <c r="E999" i="3"/>
  <c r="F999" i="3"/>
  <c r="G999" i="3"/>
  <c r="H999" i="3"/>
  <c r="C1000" i="3"/>
  <c r="D1000" i="3"/>
  <c r="E1000" i="3"/>
  <c r="F1000" i="3"/>
  <c r="G1000" i="3"/>
  <c r="H1000" i="3"/>
  <c r="M12" i="3"/>
  <c r="Q12" i="3" l="1"/>
  <c r="H98" i="5"/>
  <c r="F15" i="3" l="1"/>
  <c r="H15" i="3"/>
  <c r="G15" i="3"/>
  <c r="E15" i="3"/>
  <c r="D15" i="3"/>
  <c r="C15" i="3"/>
</calcChain>
</file>

<file path=xl/connections.xml><?xml version="1.0" encoding="utf-8"?>
<connections xmlns="http://schemas.openxmlformats.org/spreadsheetml/2006/main">
  <connection id="1" name="Consulta - Tabla5" description="Conexión a la consulta 'Tabla5' en el libro." type="100" refreshedVersion="6" minRefreshableVersion="5">
    <extLst>
      <ext xmlns:x15="http://schemas.microsoft.com/office/spreadsheetml/2010/11/main" uri="{DE250136-89BD-433C-8126-D09CA5730AF9}">
        <x15:connection id="fc0477b9-ce17-42e3-9abc-2a3f5412bf9d"/>
      </ext>
    </extLst>
  </connection>
  <connection id="2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<sst xmlns="http://schemas.openxmlformats.org/spreadsheetml/2006/main" count="7942" uniqueCount="3342">
  <si>
    <t>FORMULARIO DE DECLARACIÓN DE VENTAS DE  PLAGUICIDAS DE USO AGRÍCOLA</t>
  </si>
  <si>
    <t>VERSION 2</t>
  </si>
  <si>
    <t>Campos</t>
  </si>
  <si>
    <t>Completar</t>
  </si>
  <si>
    <t>Columna1</t>
  </si>
  <si>
    <t>Columna2</t>
  </si>
  <si>
    <t>Año de declaración</t>
  </si>
  <si>
    <t>Semestre de declaración</t>
  </si>
  <si>
    <t>PRIMER SEMESTRE</t>
  </si>
  <si>
    <t>Región</t>
  </si>
  <si>
    <t>Oficina SAG</t>
  </si>
  <si>
    <t>Comuna</t>
  </si>
  <si>
    <t>Nombre Empresa</t>
  </si>
  <si>
    <t>Rut</t>
  </si>
  <si>
    <t>-</t>
  </si>
  <si>
    <t>Nombre de la empresa</t>
  </si>
  <si>
    <t>Identificador Provisorio (Rut)</t>
  </si>
  <si>
    <t>Semestre Declaración</t>
  </si>
  <si>
    <t>N° autorización SAG</t>
  </si>
  <si>
    <t xml:space="preserve">Nombre del Producto </t>
  </si>
  <si>
    <t>Unidad de medida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</si>
  <si>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</si>
  <si>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</si>
  <si>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</si>
  <si>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</si>
  <si>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</si>
  <si>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</si>
  <si>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</si>
  <si>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</si>
  <si>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</si>
  <si>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</si>
  <si>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</si>
  <si>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</si>
  <si>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Nº SAG</t>
  </si>
  <si>
    <t xml:space="preserve">NOMBRE COMERCIAL </t>
  </si>
  <si>
    <t>Semestre</t>
  </si>
  <si>
    <t>Meses</t>
  </si>
  <si>
    <t>Año Declaración</t>
  </si>
  <si>
    <t>Nombre Oficina</t>
  </si>
  <si>
    <t>REGION</t>
  </si>
  <si>
    <t>OFICINA SAG</t>
  </si>
  <si>
    <t>COMUNA</t>
  </si>
  <si>
    <t>NOMBRE O RAZÓN SOCIAL</t>
  </si>
  <si>
    <t>Rut Limpio</t>
  </si>
  <si>
    <t>ACTELLIC AGRO</t>
  </si>
  <si>
    <t>TARAPACA</t>
  </si>
  <si>
    <t>ENERO</t>
  </si>
  <si>
    <t>OF_IQUIQUE</t>
  </si>
  <si>
    <t>AYSEN</t>
  </si>
  <si>
    <t>SECTOR_PUERTO_AYSÉN</t>
  </si>
  <si>
    <t>AISEN</t>
  </si>
  <si>
    <t>DANIELA ANDREA FERNANDEZ SOLIS</t>
  </si>
  <si>
    <t>15952790-5</t>
  </si>
  <si>
    <t>PIRIMOR</t>
  </si>
  <si>
    <t>SEGUNDO SEMESTRE</t>
  </si>
  <si>
    <t>ANTOFAGASTA</t>
  </si>
  <si>
    <t>FEBRERO</t>
  </si>
  <si>
    <t>OF_TAMARUGAL</t>
  </si>
  <si>
    <t>SECTOR_IQUIQUE</t>
  </si>
  <si>
    <t>ALTO_HOSPICIO</t>
  </si>
  <si>
    <t>FERRETERIA CORNADO LTDA.</t>
  </si>
  <si>
    <t>77328542-K</t>
  </si>
  <si>
    <t>CITROLIV MISCIBLE</t>
  </si>
  <si>
    <t>ATACAMA</t>
  </si>
  <si>
    <t>MARZO</t>
  </si>
  <si>
    <t>OF_ANTOFAGASTA</t>
  </si>
  <si>
    <t>LOS_LAGOS</t>
  </si>
  <si>
    <t>SECTOR_ANCUD</t>
  </si>
  <si>
    <t>ANCUD</t>
  </si>
  <si>
    <t>Comercial Angovet</t>
  </si>
  <si>
    <t>7359930-k</t>
  </si>
  <si>
    <t>SELECRON 720 EC</t>
  </si>
  <si>
    <t>COQUIMBO</t>
  </si>
  <si>
    <t>ABRIL</t>
  </si>
  <si>
    <t>OF_CALAMA</t>
  </si>
  <si>
    <t>PROAGRO</t>
  </si>
  <si>
    <t>77432929-3</t>
  </si>
  <si>
    <t>ORTHENE 75 SP</t>
  </si>
  <si>
    <t>VALPARAISO</t>
  </si>
  <si>
    <t>MAYO</t>
  </si>
  <si>
    <t>OF_COPIAPO</t>
  </si>
  <si>
    <t>Cooprinsem</t>
  </si>
  <si>
    <t>82392600-6</t>
  </si>
  <si>
    <t>ORTHENE 80 ST</t>
  </si>
  <si>
    <t>OHIGGINS</t>
  </si>
  <si>
    <t>JUNIO</t>
  </si>
  <si>
    <t>OF_HUASCO</t>
  </si>
  <si>
    <t>COVEPA SPA</t>
  </si>
  <si>
    <t>88909800-7</t>
  </si>
  <si>
    <t>OMITE 30 WP</t>
  </si>
  <si>
    <t>MAULE</t>
  </si>
  <si>
    <t>JULIO</t>
  </si>
  <si>
    <t>OF_ELQUI</t>
  </si>
  <si>
    <t>ARAUCANIA</t>
  </si>
  <si>
    <t>SECTOR_ANGOL</t>
  </si>
  <si>
    <t>ANGOL</t>
  </si>
  <si>
    <t>BERNARDO GUZMAN SCHMIDT</t>
  </si>
  <si>
    <t>6623995-0</t>
  </si>
  <si>
    <t>PERFEKTHION</t>
  </si>
  <si>
    <t>BIOBIO</t>
  </si>
  <si>
    <t>AGOSTO</t>
  </si>
  <si>
    <t>OF_CHOAPA</t>
  </si>
  <si>
    <t>AGRODIER SPA</t>
  </si>
  <si>
    <t>77672668-0</t>
  </si>
  <si>
    <t>FURADAN 4 F</t>
  </si>
  <si>
    <t>SEPTIEMBRE</t>
  </si>
  <si>
    <t>OF_LIMARI</t>
  </si>
  <si>
    <t>ALEJANDRO CIFUENTES Y CIA LTDA</t>
  </si>
  <si>
    <t>78091660-5</t>
  </si>
  <si>
    <t>VYDATE L</t>
  </si>
  <si>
    <t>OCTUBRE</t>
  </si>
  <si>
    <t>OF_VALPARAISO</t>
  </si>
  <si>
    <t>SECTOR_ANTOFAGASTA</t>
  </si>
  <si>
    <t>ANTOFAGASTA_COMUNA</t>
  </si>
  <si>
    <t>ISABEL  ROJAS MIRANDA</t>
  </si>
  <si>
    <t>8939993-9</t>
  </si>
  <si>
    <t>PHOSTOXIN TABLETAS</t>
  </si>
  <si>
    <t>NOVIEMBRE</t>
  </si>
  <si>
    <t>OF_QUILLOTA</t>
  </si>
  <si>
    <t>SECTOR_ARAUCO</t>
  </si>
  <si>
    <t>ARAUCO</t>
  </si>
  <si>
    <t>FERRETERIA SOLUCENTER LTDA.</t>
  </si>
  <si>
    <t>78919390-8</t>
  </si>
  <si>
    <t>PHOSTOXIN PELLETS</t>
  </si>
  <si>
    <t>MAGALLANES</t>
  </si>
  <si>
    <t>DICIEMBRE</t>
  </si>
  <si>
    <t>OF_RAPA_NUI</t>
  </si>
  <si>
    <t>ARICA_Y_PARINACOTA</t>
  </si>
  <si>
    <t>SECTOR_ARICA</t>
  </si>
  <si>
    <t>ARICA_COMUNA</t>
  </si>
  <si>
    <t>GLADYS ARCE CACERES</t>
  </si>
  <si>
    <t>15001785-8</t>
  </si>
  <si>
    <t>MAGTOXIN TABLETA</t>
  </si>
  <si>
    <t>METROPOLITANA</t>
  </si>
  <si>
    <t>OF_LOS_ANDES</t>
  </si>
  <si>
    <t>COMERCIALIZADORA AGRO SOBRAYA</t>
  </si>
  <si>
    <t>16224101-k</t>
  </si>
  <si>
    <t>MAGTOXIN PELLETS</t>
  </si>
  <si>
    <t>LOS_RIOS</t>
  </si>
  <si>
    <t>OF_PETORCA</t>
  </si>
  <si>
    <t>SOL DEL VALLE</t>
  </si>
  <si>
    <t>16465909-7</t>
  </si>
  <si>
    <t>PLACA DEGESCH</t>
  </si>
  <si>
    <t>ARICA</t>
  </si>
  <si>
    <t>OF_SAN_ANTONIO</t>
  </si>
  <si>
    <t>COMERCIALIZADORA LAS RIVERAS TUPA</t>
  </si>
  <si>
    <t>21270954-9</t>
  </si>
  <si>
    <t>DIAZOL 40 WP</t>
  </si>
  <si>
    <t>ÑUBLE</t>
  </si>
  <si>
    <t>OF_SAN_FELIPE</t>
  </si>
  <si>
    <t>INSUMOS SANTA EMA</t>
  </si>
  <si>
    <t>5629220-9</t>
  </si>
  <si>
    <t>BROMURO DE METILO 100%</t>
  </si>
  <si>
    <t>OF_RANCAGUA</t>
  </si>
  <si>
    <t>NORTE BLANCO</t>
  </si>
  <si>
    <t>76163381-3</t>
  </si>
  <si>
    <t>KLERAT PELLETS</t>
  </si>
  <si>
    <t>OF_SAN_VICENTE</t>
  </si>
  <si>
    <t>AGROINDUSTRIAL PABLO LAGOS KU EIRL</t>
  </si>
  <si>
    <t>76184244-7</t>
  </si>
  <si>
    <t>TOXIMOL</t>
  </si>
  <si>
    <t>OF_SANTA_CRUZ</t>
  </si>
  <si>
    <t>SOCIEDAD COMERCIAL MI BODEGA LTDA.</t>
  </si>
  <si>
    <t>76203318-6</t>
  </si>
  <si>
    <t xml:space="preserve">PYRINEX 48 % EC </t>
  </si>
  <si>
    <t>OF_SAN_FERNANDO</t>
  </si>
  <si>
    <t>AGROINSUMOS ADELA</t>
  </si>
  <si>
    <t>76245765-2</t>
  </si>
  <si>
    <t>ALSYSTIN 480 SC</t>
  </si>
  <si>
    <t>OF_TALCA</t>
  </si>
  <si>
    <t>FRAMACOP E.I.R.L.</t>
  </si>
  <si>
    <t>76397402-2</t>
  </si>
  <si>
    <t>METABROMO 1000</t>
  </si>
  <si>
    <t>OF_CAUQUENES</t>
  </si>
  <si>
    <t>OASIS DEL VALLE</t>
  </si>
  <si>
    <t>76671707-1</t>
  </si>
  <si>
    <t>MOCAP 6 EC</t>
  </si>
  <si>
    <t>OF_CURICO</t>
  </si>
  <si>
    <t>PABLO ALVARADO AGUILAR INSUMOS AGRICOLAS E.I.R.L.</t>
  </si>
  <si>
    <t>76714408-3</t>
  </si>
  <si>
    <t>KLERAT MINIBLOQUES</t>
  </si>
  <si>
    <t>OF_LINARES</t>
  </si>
  <si>
    <t>LAS RIVIERAS TUPA TYM</t>
  </si>
  <si>
    <t>76772552-3</t>
  </si>
  <si>
    <t>BASAMID GRANULADO</t>
  </si>
  <si>
    <t>OF_PARRAL</t>
  </si>
  <si>
    <t>LAS RIVERAS TUPA SYF</t>
  </si>
  <si>
    <t>76772556-6</t>
  </si>
  <si>
    <t>NERES 50 % SP</t>
  </si>
  <si>
    <t>OF_CONCEPCION</t>
  </si>
  <si>
    <t>COMERCIALIZADORA NORTE BLANCO SPA</t>
  </si>
  <si>
    <t>76821335-6</t>
  </si>
  <si>
    <t>STORM BLOQUE</t>
  </si>
  <si>
    <t>OF_ARAUCO</t>
  </si>
  <si>
    <t>SOCIEDAD COMERCIAL AGROINSUMOS AGROAMIGO LTDA.</t>
  </si>
  <si>
    <t>76865828-5</t>
  </si>
  <si>
    <t>HALMARK 75 EC</t>
  </si>
  <si>
    <t>OF_LOS_ANGELES</t>
  </si>
  <si>
    <t>GLORIA E.I.R.L.</t>
  </si>
  <si>
    <t>77066300-8</t>
  </si>
  <si>
    <t xml:space="preserve">DETIA GAS EX-T </t>
  </si>
  <si>
    <t>OF_MULCHEN</t>
  </si>
  <si>
    <t>COMERCIALIZADORA OASIS DEL VALLE</t>
  </si>
  <si>
    <t>77161866-9</t>
  </si>
  <si>
    <t>CARBARYL 85 % WP</t>
  </si>
  <si>
    <t>OF_TEMUCO</t>
  </si>
  <si>
    <t>COMPRA VENTAS PRODUCTOS E INSUMOS AGRÍCOLAS EDSON TUPA LOVERA EIRL</t>
  </si>
  <si>
    <t>77197117-2</t>
  </si>
  <si>
    <t>DIMETOATO 40 EC</t>
  </si>
  <si>
    <t>OF_NUEVA_IMPERIAL</t>
  </si>
  <si>
    <t>DISTRIBUIDORA NORTE BLANCO SPA</t>
  </si>
  <si>
    <t>77591325-8</t>
  </si>
  <si>
    <t>TRIGARD 75 WP</t>
  </si>
  <si>
    <t>OF_VILLARRICA</t>
  </si>
  <si>
    <t>AGROVALLE SAN VICENTE LTDA.</t>
  </si>
  <si>
    <t>77662621-K</t>
  </si>
  <si>
    <t>POUNCE</t>
  </si>
  <si>
    <t>OF_ANGOL</t>
  </si>
  <si>
    <t>SOCIEDAD COMERCIAL PAGLY</t>
  </si>
  <si>
    <t>78823040-0</t>
  </si>
  <si>
    <t>EVISECT 50 SP</t>
  </si>
  <si>
    <t>OF_VICTORIA</t>
  </si>
  <si>
    <t>C.A.L.S.</t>
  </si>
  <si>
    <t>81643200-6</t>
  </si>
  <si>
    <t>RAYO 50 EC</t>
  </si>
  <si>
    <t>OF_PUERTO_MONTT</t>
  </si>
  <si>
    <t>MARIA ANGELICA</t>
  </si>
  <si>
    <t>8235233-3</t>
  </si>
  <si>
    <t>FORCE 20 CS SEMILLERO</t>
  </si>
  <si>
    <t>OF_PUERTO_VARAS</t>
  </si>
  <si>
    <t>AGRICOLA DEL NORTE</t>
  </si>
  <si>
    <t>96572750-7</t>
  </si>
  <si>
    <t>DIMETOATO 40 % EC</t>
  </si>
  <si>
    <t>OF_CASTRO</t>
  </si>
  <si>
    <t>AGROPIEMONTE S.A.</t>
  </si>
  <si>
    <t>96794870-5</t>
  </si>
  <si>
    <t>DIMILIN 48 SC</t>
  </si>
  <si>
    <t>OF_ANCUD</t>
  </si>
  <si>
    <t>EUROPLANT CHILE</t>
  </si>
  <si>
    <t>96855060-8</t>
  </si>
  <si>
    <t xml:space="preserve">SANMITE WP </t>
  </si>
  <si>
    <t>OF_OSORNO</t>
  </si>
  <si>
    <t>SECTOR_MAIPO</t>
  </si>
  <si>
    <t>BUIN</t>
  </si>
  <si>
    <t>MARTINEZ Y VALDIVIESO S.A.</t>
  </si>
  <si>
    <t>76046889-4</t>
  </si>
  <si>
    <t>PERMETRINA 50 CE</t>
  </si>
  <si>
    <t>OF_RIO_NEGRO</t>
  </si>
  <si>
    <t>AGROCENTRO</t>
  </si>
  <si>
    <t>76594300-0</t>
  </si>
  <si>
    <t>MIMIC 2 F</t>
  </si>
  <si>
    <t>OF_CHAITEN</t>
  </si>
  <si>
    <t>CALS LTDA.</t>
  </si>
  <si>
    <t>CLORPIRIFOS 48 % CE</t>
  </si>
  <si>
    <t>OF_COYHAIQUE</t>
  </si>
  <si>
    <t>COAGRA S.A.</t>
  </si>
  <si>
    <t>96686870-8</t>
  </si>
  <si>
    <t>FASTAC 100 EC</t>
  </si>
  <si>
    <t>OF_PUERTO_AYSEN</t>
  </si>
  <si>
    <t>TATTERSAL AGROINSUMOS S.A.</t>
  </si>
  <si>
    <t>96775400-5</t>
  </si>
  <si>
    <t>CIPOLYTRINA 25 EC</t>
  </si>
  <si>
    <t>OF_PUERTO_AYSEN_LA_JUNTA</t>
  </si>
  <si>
    <t>SECTOR_BULNES</t>
  </si>
  <si>
    <t>BULNES</t>
  </si>
  <si>
    <t>Armando Gonzalo Eduardo Sandoval Troncoso</t>
  </si>
  <si>
    <t>7609818-2</t>
  </si>
  <si>
    <t>RATADOR AGRO</t>
  </si>
  <si>
    <t>OF_COCHRANE</t>
  </si>
  <si>
    <t>Comercial Copelec S.A.</t>
  </si>
  <si>
    <t>96661820-5</t>
  </si>
  <si>
    <t>ALFAMAX 10 EC</t>
  </si>
  <si>
    <t>OF_COCHRANE_VILLA_OHIGGINS</t>
  </si>
  <si>
    <t>VALPARAÍSO</t>
  </si>
  <si>
    <t>SECTOR_PETORCA</t>
  </si>
  <si>
    <t>CABILDO</t>
  </si>
  <si>
    <t>AGRÍCOLA Y COMERCIAL JOSÉ LEONIDAS LTDA.</t>
  </si>
  <si>
    <t>77041922-0</t>
  </si>
  <si>
    <t>APPLAUD 25 WP</t>
  </si>
  <si>
    <t>OF_CHILE_CHICO</t>
  </si>
  <si>
    <t>SOCIEDAD AGRÍCOLA COMERCIAL DISCENTRO S.A.</t>
  </si>
  <si>
    <t>79731370-K</t>
  </si>
  <si>
    <t>CYHEXATIN 60 SC</t>
  </si>
  <si>
    <t>OF_MAGALLANES</t>
  </si>
  <si>
    <t>SECTOR_PUERTO_MONTT</t>
  </si>
  <si>
    <t>CALBUCO</t>
  </si>
  <si>
    <t>CARTAP 50 % WP</t>
  </si>
  <si>
    <t>OF_ANTARTICA_CHILENA</t>
  </si>
  <si>
    <t>SECTOR_QUILLOTA</t>
  </si>
  <si>
    <t>CALERA</t>
  </si>
  <si>
    <t>COOP AGRÍCOLA LECHERA SANTIAGO LTDA.</t>
  </si>
  <si>
    <t>ACABAN 050 SC</t>
  </si>
  <si>
    <t>OF_TIERRA_DEL_FUEGO</t>
  </si>
  <si>
    <t>SECTOR_CHOAPA</t>
  </si>
  <si>
    <t>CANELA</t>
  </si>
  <si>
    <t>LUIS ALFREDO ANGEL ZARATE</t>
  </si>
  <si>
    <t>16597254-6</t>
  </si>
  <si>
    <t>METOMIL 90% PS</t>
  </si>
  <si>
    <t>OF_ULTIMA_ESPERANZA</t>
  </si>
  <si>
    <t>CUELLAR MUNOZ RONALD JORGE Y OTRA</t>
  </si>
  <si>
    <t>50690430-7</t>
  </si>
  <si>
    <t>CONFIDOR 350 SC</t>
  </si>
  <si>
    <t>OF_METROPOLITANA</t>
  </si>
  <si>
    <t>CAÑETE</t>
  </si>
  <si>
    <t>AGROFERRETERIA HUECHICURA</t>
  </si>
  <si>
    <t>11836717-0</t>
  </si>
  <si>
    <t>BULLDOCK 125 SC</t>
  </si>
  <si>
    <t>OF_MAIPO</t>
  </si>
  <si>
    <t>MONICA ESPINOZA MUÑOZ</t>
  </si>
  <si>
    <t>15880475-1</t>
  </si>
  <si>
    <t xml:space="preserve">ENZONE </t>
  </si>
  <si>
    <t>OF_MELIPILLA</t>
  </si>
  <si>
    <t>AGRICOLA CORDILLERA</t>
  </si>
  <si>
    <t>6045681-K</t>
  </si>
  <si>
    <t>BALAZO 90 SP</t>
  </si>
  <si>
    <t>OF_TALAGANTE</t>
  </si>
  <si>
    <t>AGRIVET</t>
  </si>
  <si>
    <t>6066325-4</t>
  </si>
  <si>
    <t>CHLORPYRIFOS 480 EC</t>
  </si>
  <si>
    <t>OF_VALDIVIA</t>
  </si>
  <si>
    <t>SOC. INVER AGROCOMERCIAL D Y D LTDA.</t>
  </si>
  <si>
    <t>76186994-9</t>
  </si>
  <si>
    <t>TROYA 4 EC</t>
  </si>
  <si>
    <t>OF_PANGUIPULLI</t>
  </si>
  <si>
    <t>FERRETERIA MAXITO SpA.</t>
  </si>
  <si>
    <t>77896902-5</t>
  </si>
  <si>
    <t>CARBARYL 85 WP</t>
  </si>
  <si>
    <t>OF_PAILLACO</t>
  </si>
  <si>
    <t>AGROCOMERCIAL MELIPEÑI</t>
  </si>
  <si>
    <t>8804926-8</t>
  </si>
  <si>
    <t>FAST 1.8 EC</t>
  </si>
  <si>
    <t>OF_RIO_BUENO</t>
  </si>
  <si>
    <t>SECTOR_NUEVA_IMPERIAL</t>
  </si>
  <si>
    <t>CARAHUE</t>
  </si>
  <si>
    <t>JEANETTE IRENE RIFFO MORA</t>
  </si>
  <si>
    <t>11540305-2</t>
  </si>
  <si>
    <t>DIAZINON 600 EC</t>
  </si>
  <si>
    <t>OF_ARICA</t>
  </si>
  <si>
    <t>ALADIN MIGUEL RAMON RIVERA PINEDA</t>
  </si>
  <si>
    <t>5806774-1</t>
  </si>
  <si>
    <t>PATON 50 WP</t>
  </si>
  <si>
    <t>OF_PARINACOTA</t>
  </si>
  <si>
    <t>AGRICOLA Y FORESTAL GANAGRO LIMITADA</t>
  </si>
  <si>
    <t>76366961-0</t>
  </si>
  <si>
    <t>DITERA WG</t>
  </si>
  <si>
    <t>OF_CHILLAN</t>
  </si>
  <si>
    <t>GUTIERREZ Y ESPINOZA HERMANOS LTDA.</t>
  </si>
  <si>
    <t>76500119-6</t>
  </si>
  <si>
    <t>POINTER 15 G</t>
  </si>
  <si>
    <t>OF_BULNES</t>
  </si>
  <si>
    <t>COMERCIAL AGRÍCOLA ADOLFO SOTO MORALES LTDA.</t>
  </si>
  <si>
    <t>76600779-1</t>
  </si>
  <si>
    <t>SORBA 050 EC</t>
  </si>
  <si>
    <t>OF_SAN_CARLOS</t>
  </si>
  <si>
    <t>COMERCIAL LAS TRANQUERAS NANCY SOLANLLY REYES MORAGA E.I.R.L.</t>
  </si>
  <si>
    <t>77157035-6</t>
  </si>
  <si>
    <t>VERTIMEC 018 EC</t>
  </si>
  <si>
    <t/>
  </si>
  <si>
    <t>SECTOR_VALPARAÍSO</t>
  </si>
  <si>
    <t>CASABLANCA</t>
  </si>
  <si>
    <t>COOPERATIVA AGRÍCOLA Y LECHERA CASABLANCA LTDA.</t>
  </si>
  <si>
    <t>81593800-3</t>
  </si>
  <si>
    <t>PROTON 50 EC</t>
  </si>
  <si>
    <t>SECTOR_CASTRO</t>
  </si>
  <si>
    <t>CASTRO</t>
  </si>
  <si>
    <t>AGROABONOS E.I.R.L</t>
  </si>
  <si>
    <t>76011663-7</t>
  </si>
  <si>
    <t>CHLORPIRIFOS 50% WP</t>
  </si>
  <si>
    <t>MAGTOXIN GRÁNULO</t>
  </si>
  <si>
    <t>SECTOR_SAN_FELIPE</t>
  </si>
  <si>
    <t>CATEMU</t>
  </si>
  <si>
    <t>DANIELA CANEO ZAMORA</t>
  </si>
  <si>
    <t>13541530-8</t>
  </si>
  <si>
    <t>STORM PELLETS</t>
  </si>
  <si>
    <t>SECTOR_CAUQUENES</t>
  </si>
  <si>
    <t>CAUQUENES</t>
  </si>
  <si>
    <t>Dennis Ariel Mendoza Fuentes</t>
  </si>
  <si>
    <t>10683388-5</t>
  </si>
  <si>
    <t>SUNFIRE 240 SC</t>
  </si>
  <si>
    <t>Sebastian Urrutia Araya</t>
  </si>
  <si>
    <t>5907298-6</t>
  </si>
  <si>
    <t xml:space="preserve">MOSPILAN </t>
  </si>
  <si>
    <t>Maria Isabel Clementina Vergara Cancino</t>
  </si>
  <si>
    <t>6877134-k</t>
  </si>
  <si>
    <t>PUNTO 70 WP</t>
  </si>
  <si>
    <t>Sociedad Agromaule Servicios Ltda.</t>
  </si>
  <si>
    <t>78612950-3</t>
  </si>
  <si>
    <t>SEVIN XLR PLUS 480 SC</t>
  </si>
  <si>
    <t>Agrocomercial Ovejerias Negras Ltda.</t>
  </si>
  <si>
    <t>78965170-1</t>
  </si>
  <si>
    <t>TRIPLEX 600 SC</t>
  </si>
  <si>
    <t>Cooperativa Agrícola Lechera Santiago Ltda.</t>
  </si>
  <si>
    <t>81443200-6</t>
  </si>
  <si>
    <t>PUNTO 70 DS</t>
  </si>
  <si>
    <t>SECTOR_CHAITÉN</t>
  </si>
  <si>
    <t>CHAITEN</t>
  </si>
  <si>
    <t>DIPROTEN</t>
  </si>
  <si>
    <t>12592558-8</t>
  </si>
  <si>
    <t>SUCCESS  48</t>
  </si>
  <si>
    <t>CHANCO</t>
  </si>
  <si>
    <t>Agricola Costafrut Ltda.</t>
  </si>
  <si>
    <t>76026856-9</t>
  </si>
  <si>
    <t>INSEGAR 25 WG</t>
  </si>
  <si>
    <t>Bodeguita de la costa y cia Ltda.</t>
  </si>
  <si>
    <t>76096627-4</t>
  </si>
  <si>
    <t>ZERO 5 EC</t>
  </si>
  <si>
    <t>Agrícola del Pacífico SpA</t>
  </si>
  <si>
    <t>76209793-1</t>
  </si>
  <si>
    <t>REGENT 250 FS</t>
  </si>
  <si>
    <t>Leticia Rosa Casanova Moraga SPA</t>
  </si>
  <si>
    <t>77475649-3</t>
  </si>
  <si>
    <t>IMIDAN 70 WP</t>
  </si>
  <si>
    <t>SECTOR_CONCEPCIÓN</t>
  </si>
  <si>
    <t>CHIGUAYANTE</t>
  </si>
  <si>
    <t>EASY RETAIL S.A</t>
  </si>
  <si>
    <t>76568660-1</t>
  </si>
  <si>
    <t>KARATE CON TECNOLOGIA ZEON</t>
  </si>
  <si>
    <t>SECTOR_CHILLÁN</t>
  </si>
  <si>
    <t>CHILLAN</t>
  </si>
  <si>
    <t>CLARTEX +R</t>
  </si>
  <si>
    <t>ANASAC CHILE S.A.</t>
  </si>
  <si>
    <t>76075832-9</t>
  </si>
  <si>
    <t>MALATHION 57 EC</t>
  </si>
  <si>
    <t>SOCIEDAD COMERCIAL BAEZA HERMANOS SPA</t>
  </si>
  <si>
    <t>76181737-K</t>
  </si>
  <si>
    <t>CRUISER 70 WS</t>
  </si>
  <si>
    <t>RQ AGRO SPA</t>
  </si>
  <si>
    <t>76753861-8</t>
  </si>
  <si>
    <t xml:space="preserve">DIAZOL 50 EW </t>
  </si>
  <si>
    <t>EMPRESAS BIOSUR SPA</t>
  </si>
  <si>
    <t>77090370-K</t>
  </si>
  <si>
    <t>ACTARA 25 WG</t>
  </si>
  <si>
    <t>MARIA AGUILAR BLANCHE SPA</t>
  </si>
  <si>
    <t>77258350-8</t>
  </si>
  <si>
    <t>FORCE 3 GR</t>
  </si>
  <si>
    <t>COMERCIAL A.M.V. LTDA.</t>
  </si>
  <si>
    <t>77808280-2</t>
  </si>
  <si>
    <t>CARPOVIRUSINE</t>
  </si>
  <si>
    <t>AGRICOLA Y COMERCIAL PONCE PEREZ</t>
  </si>
  <si>
    <t>77935820-8</t>
  </si>
  <si>
    <t>GAUCHO 600 FS</t>
  </si>
  <si>
    <t>AGROVETERINARIA ÑUBLE</t>
  </si>
  <si>
    <t>77936490-9</t>
  </si>
  <si>
    <t>RIMON 10 EC</t>
  </si>
  <si>
    <t>COMPAÑÍA AGROPECUARIA COPEVAL S.A.</t>
  </si>
  <si>
    <t>81290800-6</t>
  </si>
  <si>
    <t>PYRINEX 25 CS</t>
  </si>
  <si>
    <t>COOPERATIVA AGRICOLA LECHERA SANTIAGO LIMITADA</t>
  </si>
  <si>
    <t>RUFAST 75 EW</t>
  </si>
  <si>
    <t xml:space="preserve">TREBON </t>
  </si>
  <si>
    <t>TRI-FORM</t>
  </si>
  <si>
    <t>NUTRIEN AG SOLUTIONS CHILE S.A.</t>
  </si>
  <si>
    <t>96695750-6</t>
  </si>
  <si>
    <t>TRI-CLOR</t>
  </si>
  <si>
    <t>PUNTO 35 SC</t>
  </si>
  <si>
    <t>SECTOR_SAN_FERNANDO</t>
  </si>
  <si>
    <t>CHIMBARONGO</t>
  </si>
  <si>
    <t>Maria Magdalena Palma</t>
  </si>
  <si>
    <t>15119789-2</t>
  </si>
  <si>
    <t>ACRAMITE 50 WP</t>
  </si>
  <si>
    <t>Servicios y Gestión Agricola Ltda</t>
  </si>
  <si>
    <t>76892853-3</t>
  </si>
  <si>
    <t>TRI - BROM</t>
  </si>
  <si>
    <t>CHOLCHOL</t>
  </si>
  <si>
    <t>FERRETERIA R Y R LIMITADA.</t>
  </si>
  <si>
    <t>76645667-7</t>
  </si>
  <si>
    <t>ULTRASPRAY</t>
  </si>
  <si>
    <t>AGROCOMERCIAL JOSE CONCHA CACERES ( AGROAMANCAY )</t>
  </si>
  <si>
    <t>77601608-K</t>
  </si>
  <si>
    <t>KANEMITE 15 SC</t>
  </si>
  <si>
    <t>SECTOR_SAN_CARLOS</t>
  </si>
  <si>
    <t>COBQUECURA</t>
  </si>
  <si>
    <t>Insumos Agricolas MJB SPA.</t>
  </si>
  <si>
    <t>77278242-K</t>
  </si>
  <si>
    <t>NEMACUR 240 CS</t>
  </si>
  <si>
    <t>Eljatib y Cia Ltda.</t>
  </si>
  <si>
    <t>78214500-2</t>
  </si>
  <si>
    <t>MONARCA 112,5 SE</t>
  </si>
  <si>
    <t>COCHAMO</t>
  </si>
  <si>
    <t>JUAN HENRIQUE MATAMALA</t>
  </si>
  <si>
    <t>7644227-4</t>
  </si>
  <si>
    <t>METAREX SD</t>
  </si>
  <si>
    <t>COELEMU</t>
  </si>
  <si>
    <t>Agricola Vidasur Alvaro Hinojosa EIRL.</t>
  </si>
  <si>
    <t>76404187-9</t>
  </si>
  <si>
    <t>POLISULFURO 29</t>
  </si>
  <si>
    <t>AGROFERRETERIA RUCAMANQUI SPA</t>
  </si>
  <si>
    <t>77410736-3</t>
  </si>
  <si>
    <t>F-GAS</t>
  </si>
  <si>
    <t>INVERSIONES FERAGRO SPA</t>
  </si>
  <si>
    <t>77862997-6</t>
  </si>
  <si>
    <t>RUGBY 200 CS</t>
  </si>
  <si>
    <t>Comercial Copelec S.A</t>
  </si>
  <si>
    <t>CRYOLITE 96</t>
  </si>
  <si>
    <t>SECTOR_COYHAIQUE</t>
  </si>
  <si>
    <t>COIHAIQUE</t>
  </si>
  <si>
    <t>BEMISTOP</t>
  </si>
  <si>
    <t>COIHUECO</t>
  </si>
  <si>
    <t>JAVIER FREDY SALDIAS</t>
  </si>
  <si>
    <t>5699432-7</t>
  </si>
  <si>
    <t>NATURALIS  L</t>
  </si>
  <si>
    <t>MASTER 25 CS</t>
  </si>
  <si>
    <t>SECTOR_LINARES</t>
  </si>
  <si>
    <t>COLBUN</t>
  </si>
  <si>
    <t>SOCIEDAD DE TRANSPORTE AGROJAQUE LTDA</t>
  </si>
  <si>
    <t>76227990-8</t>
  </si>
  <si>
    <t>RAISAN 50</t>
  </si>
  <si>
    <t>SECTOR_METROPOLITANO</t>
  </si>
  <si>
    <t>COLINA</t>
  </si>
  <si>
    <t>Tecno Jardín 1  Carretera San Martín</t>
  </si>
  <si>
    <t>10721315-5</t>
  </si>
  <si>
    <t>DETIA RATICIDA BLOQUES</t>
  </si>
  <si>
    <t>Tecno Jardín 2  Chicureo</t>
  </si>
  <si>
    <t>DETIA RATICIDA GRANULO</t>
  </si>
  <si>
    <t>Centro Riego Limitada</t>
  </si>
  <si>
    <t>77146250-2</t>
  </si>
  <si>
    <t>DETIA RATICIDA PELLETS</t>
  </si>
  <si>
    <t>Gilberto Rivas y Cía Ltda.</t>
  </si>
  <si>
    <t>77721540-k</t>
  </si>
  <si>
    <t>DETIA RATICIDA TABLETAS</t>
  </si>
  <si>
    <t>Itas S.A</t>
  </si>
  <si>
    <t>96948520-6</t>
  </si>
  <si>
    <t>DAZITOL</t>
  </si>
  <si>
    <t>COLLIPULLI</t>
  </si>
  <si>
    <t>CALYPSO 480 SC</t>
  </si>
  <si>
    <t>PROAGRA SPA</t>
  </si>
  <si>
    <t>76756069-9</t>
  </si>
  <si>
    <t>CONFIDOR FORTE 200 SL</t>
  </si>
  <si>
    <t>COMULCO</t>
  </si>
  <si>
    <t>84800700-5</t>
  </si>
  <si>
    <t>TALSTAR 10 EC</t>
  </si>
  <si>
    <t>SECTOR_LIMARÍ</t>
  </si>
  <si>
    <t>COMBARBALA</t>
  </si>
  <si>
    <t>MILBEKNOCK</t>
  </si>
  <si>
    <t>VETERINARIA ROCO EIRL</t>
  </si>
  <si>
    <t>76061828-4</t>
  </si>
  <si>
    <t>CONCEPCION</t>
  </si>
  <si>
    <t>AGRO AGUA LTDA</t>
  </si>
  <si>
    <t>76837197-0</t>
  </si>
  <si>
    <t>NUMEK</t>
  </si>
  <si>
    <t>AGROTECNICA LTDA</t>
  </si>
  <si>
    <t>77661950-7</t>
  </si>
  <si>
    <t>PROTEK</t>
  </si>
  <si>
    <t>ALBERTO FARIAS Y CIA. LTDA.</t>
  </si>
  <si>
    <t>78323500-5</t>
  </si>
  <si>
    <t>BIRD SHIELD</t>
  </si>
  <si>
    <t>AGROCOMERCIAL CONCEPCIÓN EIRL</t>
  </si>
  <si>
    <t>79709280-0</t>
  </si>
  <si>
    <t>AGROCELHONE NE</t>
  </si>
  <si>
    <t>SODIMAC S.A.</t>
  </si>
  <si>
    <t>96792430-K</t>
  </si>
  <si>
    <t>ZORO</t>
  </si>
  <si>
    <t>SECTOR_COPIAPÓ</t>
  </si>
  <si>
    <t>COPIAPO</t>
  </si>
  <si>
    <t>COPEVAL S.A</t>
  </si>
  <si>
    <t>RUGBY 10 G</t>
  </si>
  <si>
    <t>COOPERATIVA AGRÍCOLA LECHERA SANTIAGO LTDA</t>
  </si>
  <si>
    <t>CHESS 50 WG</t>
  </si>
  <si>
    <t>SECTOR_ELQUI</t>
  </si>
  <si>
    <t>COQUIMBO_COMUNA</t>
  </si>
  <si>
    <t>CRUISER 350 FS</t>
  </si>
  <si>
    <t>PONCHO 600 FS</t>
  </si>
  <si>
    <t>JIMENEZ SEGOVIA LIMITADA</t>
  </si>
  <si>
    <t>76236539-1</t>
  </si>
  <si>
    <t>MAGIC 75 WP</t>
  </si>
  <si>
    <t>AGROINMOBILIARIA CERRO GRANDE SPA</t>
  </si>
  <si>
    <t>76673466-9</t>
  </si>
  <si>
    <t>DIAZINON 40 WP</t>
  </si>
  <si>
    <t>COOP. AGROPECUARIA COPEVAL S.A.</t>
  </si>
  <si>
    <t>ELF PURE SPRAY 15 E</t>
  </si>
  <si>
    <t>COOP.AGRÍCOLA LECHERA SANTIAGO  LTDA. (CALS)</t>
  </si>
  <si>
    <t>DEADLINE BLOQUES PARAFINADOS</t>
  </si>
  <si>
    <t>BAYER</t>
  </si>
  <si>
    <t>91537000-4</t>
  </si>
  <si>
    <t>DEADLINE CEBO</t>
  </si>
  <si>
    <t>NUTRIEN AG SOLUTION</t>
  </si>
  <si>
    <t>RODEX BLOQUES PARAFINADOS</t>
  </si>
  <si>
    <t>CORONEL</t>
  </si>
  <si>
    <t>ROMECTIN 1,8% EC</t>
  </si>
  <si>
    <t>SOLCHEM SPA</t>
  </si>
  <si>
    <t>78709600-K</t>
  </si>
  <si>
    <t>IMAXI 350 SC</t>
  </si>
  <si>
    <t>MAGEOS</t>
  </si>
  <si>
    <t>SECTOR_TEMUCO</t>
  </si>
  <si>
    <t>CUNCO</t>
  </si>
  <si>
    <t>ROBERTO HERMOGENES GARRIDO ZARATE</t>
  </si>
  <si>
    <t>10904943-3</t>
  </si>
  <si>
    <t>VYDATE G</t>
  </si>
  <si>
    <t>ISGREDIL DEL CARMEN PERON GARRIDO</t>
  </si>
  <si>
    <t>4922256-4</t>
  </si>
  <si>
    <t>PROTREAT 70 WS</t>
  </si>
  <si>
    <t>AGROPECUARIA SANTA ROSA LTDA.</t>
  </si>
  <si>
    <t>77111858-5</t>
  </si>
  <si>
    <t>DONAU 25 SC</t>
  </si>
  <si>
    <t>AGRICOLA Y VETERINARIA LA YUNTA</t>
  </si>
  <si>
    <t>77370706-5</t>
  </si>
  <si>
    <t>ENGEO 247 ZC</t>
  </si>
  <si>
    <t>SECTOR_VICTORIA</t>
  </si>
  <si>
    <t>CURACAUTIN</t>
  </si>
  <si>
    <t>COMERCIAL TEDDY  DOEPKING RIOS LIMITADA</t>
  </si>
  <si>
    <t>76039757-1</t>
  </si>
  <si>
    <t>RUKARB 85 WP</t>
  </si>
  <si>
    <t>SECTOR_MELIPILLA</t>
  </si>
  <si>
    <t>CURACAVI</t>
  </si>
  <si>
    <t>SOC. AGRIC. Y COMERCIAL AGROCONTROL LTDA.</t>
  </si>
  <si>
    <t>76388000-1</t>
  </si>
  <si>
    <t>PHOSTOXIN MINI ROPE-S</t>
  </si>
  <si>
    <t>CALS CASABLANCA LTDA.</t>
  </si>
  <si>
    <t>MICOSPLAG WP</t>
  </si>
  <si>
    <t>SECTOR_TALCA</t>
  </si>
  <si>
    <t>CUREPTO</t>
  </si>
  <si>
    <t>MARTA GRACIELA LETELIER FUENZALIDA</t>
  </si>
  <si>
    <t>6293730-0</t>
  </si>
  <si>
    <t>DANITOL 10 EC</t>
  </si>
  <si>
    <t>VALENTIN MARQUEZ RIVERA</t>
  </si>
  <si>
    <t>7726902-9</t>
  </si>
  <si>
    <t>TROYA 50 WP</t>
  </si>
  <si>
    <t>SECTOR_CURICÓ</t>
  </si>
  <si>
    <t>CURICO</t>
  </si>
  <si>
    <t>MIGUEL ANGEL FIGUEROA ESPINOSA</t>
  </si>
  <si>
    <t>15946553-5</t>
  </si>
  <si>
    <t>ABSOLUTO 35% SC</t>
  </si>
  <si>
    <t>CATHERINE CRUZ GAETE</t>
  </si>
  <si>
    <t>16750152-4</t>
  </si>
  <si>
    <t>KUIK 90 SP</t>
  </si>
  <si>
    <t>MARTINEZ Y VALDIVIESO S.A</t>
  </si>
  <si>
    <t>ENVIDOR 240 SC</t>
  </si>
  <si>
    <t>AGROVETERINARIA SALINAS Y GONZALEZ LTDA</t>
  </si>
  <si>
    <t>76405706-6</t>
  </si>
  <si>
    <t>NUPRID</t>
  </si>
  <si>
    <t>LIRA, GARNHAM Y CIA LTDA</t>
  </si>
  <si>
    <t>76411040-4</t>
  </si>
  <si>
    <t>GREKO 90 SP</t>
  </si>
  <si>
    <t>CARDEMIL Y CIA. S.A.</t>
  </si>
  <si>
    <t>76852618-4</t>
  </si>
  <si>
    <t>HURRICANE 70 WP</t>
  </si>
  <si>
    <t>NICOLAIDES Y NAVARRO LTDA.</t>
  </si>
  <si>
    <t>77082900-3</t>
  </si>
  <si>
    <t>POLARIS 40 WP</t>
  </si>
  <si>
    <t>COM. DE PLANTULAS E INSUMOS AGRÍCOLAS ORO VERDE LTDA.</t>
  </si>
  <si>
    <t>77321178-7</t>
  </si>
  <si>
    <t>PROCLAIM 05 SG</t>
  </si>
  <si>
    <t>SOC AGRICOLA TRICAHUE LTDA</t>
  </si>
  <si>
    <t>78755790-2</t>
  </si>
  <si>
    <t>CIROMAS 75% WP</t>
  </si>
  <si>
    <t>COMPANIA AGROPECUARIA COPEVAL S A</t>
  </si>
  <si>
    <t>ANACELHONE NE</t>
  </si>
  <si>
    <t>COOPERATIVA AGRICOLA LECHERA SANTIAGO LTDA</t>
  </si>
  <si>
    <t>KOHINOR 350 SC</t>
  </si>
  <si>
    <t>AGROVETERINARIA HUERTA LTDA</t>
  </si>
  <si>
    <t>86482100-6</t>
  </si>
  <si>
    <t>MURALLA DELTA 190 OD</t>
  </si>
  <si>
    <t>STOLLER DE CHILE S.A</t>
  </si>
  <si>
    <t>96857970-3</t>
  </si>
  <si>
    <t>BELT 480 SC</t>
  </si>
  <si>
    <t>EL_CARMEN</t>
  </si>
  <si>
    <t>Demetrio Antonio Lagos Bello</t>
  </si>
  <si>
    <t>15168905-1</t>
  </si>
  <si>
    <t>BULL</t>
  </si>
  <si>
    <t>AGROCOMERCIAL PAZ XIMENA SALAZAR FERIS E.I.R.L.</t>
  </si>
  <si>
    <t>76362548-6</t>
  </si>
  <si>
    <t>MASTER 48% EC</t>
  </si>
  <si>
    <t>MGS COMERCIAL Y TRANSPORTES SPA</t>
  </si>
  <si>
    <t>76424377-3</t>
  </si>
  <si>
    <t>SALUZI</t>
  </si>
  <si>
    <t>ABAMITE</t>
  </si>
  <si>
    <t>SECTOR_SAN_ANTONIO</t>
  </si>
  <si>
    <t>EL_QUISCO</t>
  </si>
  <si>
    <t>KARLA MACARENA LUCERO MADSEN</t>
  </si>
  <si>
    <t>15470495-7</t>
  </si>
  <si>
    <t>GEMINIS 35 WP</t>
  </si>
  <si>
    <t>ERCILLA</t>
  </si>
  <si>
    <t>COMERCIALIZADORA PATRICIA S. MEYNET ROBLES EIRL</t>
  </si>
  <si>
    <t>76395147-2</t>
  </si>
  <si>
    <t>AVAUNT 30 WG</t>
  </si>
  <si>
    <t>ESTACION_CENTRAL</t>
  </si>
  <si>
    <t>Semilleria San Alfonso</t>
  </si>
  <si>
    <t>3681289-3</t>
  </si>
  <si>
    <t>BIOREND-R</t>
  </si>
  <si>
    <t>CALS  Coop, Lechera Stgo. Ltda.</t>
  </si>
  <si>
    <t>81643200-2</t>
  </si>
  <si>
    <t>TATTERSALL AGROINSUMOS S.A.</t>
  </si>
  <si>
    <t>GRIMECTIN</t>
  </si>
  <si>
    <t>FLORIDA</t>
  </si>
  <si>
    <t>FERRETERIA PUCHACAY</t>
  </si>
  <si>
    <t>5217841-K</t>
  </si>
  <si>
    <t>BAMAKO</t>
  </si>
  <si>
    <t>FERRETERIA SANTO DOMIMGO</t>
  </si>
  <si>
    <t>8054120-1</t>
  </si>
  <si>
    <t>METOMIL 90 SP</t>
  </si>
  <si>
    <t>FREIRE</t>
  </si>
  <si>
    <t>FLORENCIA PILAR LAGOS BIANCHI</t>
  </si>
  <si>
    <t>21729010-4</t>
  </si>
  <si>
    <t>IMIDACLOPRID 350 SC</t>
  </si>
  <si>
    <t>COMERCIAL Y AGRICOLA INGRID M LLANCAMAN NAVARRO E.I.R.L.</t>
  </si>
  <si>
    <t>76145443-9</t>
  </si>
  <si>
    <t>MAVRIK AQUAFLOW</t>
  </si>
  <si>
    <t>SECTOR_PUERTO_VARAS</t>
  </si>
  <si>
    <t>FRUTILLAR</t>
  </si>
  <si>
    <t>WARRANT</t>
  </si>
  <si>
    <t>COURAZE 200 SL</t>
  </si>
  <si>
    <t>FAST PLUS</t>
  </si>
  <si>
    <t>SECTOR_PAILLACO</t>
  </si>
  <si>
    <t>FUTRONO</t>
  </si>
  <si>
    <t>COOPERATIVA AGRICOLA Y LECHERA DE LA UNION LTDA</t>
  </si>
  <si>
    <t>81094100-6</t>
  </si>
  <si>
    <t>ABAMITE 1,8% EC</t>
  </si>
  <si>
    <t>COOPERATIVA AGRICOLA Y DE SERVICIOS LIMITADA</t>
  </si>
  <si>
    <t>VERISMO</t>
  </si>
  <si>
    <t>GALVARINO</t>
  </si>
  <si>
    <t>PEDRO AVILA ELGUETA</t>
  </si>
  <si>
    <t>10599442-7</t>
  </si>
  <si>
    <t>NEMASOL</t>
  </si>
  <si>
    <t>OSCAR REIDEL GEOFFROY</t>
  </si>
  <si>
    <t>16318589-K</t>
  </si>
  <si>
    <t>COURAZE SC</t>
  </si>
  <si>
    <t>MOLINO ELUNEY JORGE FEDERICO BACHMANN LEMP</t>
  </si>
  <si>
    <t>76502905-8</t>
  </si>
  <si>
    <t>PURE SPRAY GREEN</t>
  </si>
  <si>
    <t>COMERCIALIZADORA KARIM MIQUE E.I.R.L.</t>
  </si>
  <si>
    <t>76707574-K</t>
  </si>
  <si>
    <t>ABAMECTIN 18 EC</t>
  </si>
  <si>
    <t>ALDO SANDOVAL ARRIAGADA</t>
  </si>
  <si>
    <t>9456051-9</t>
  </si>
  <si>
    <t>ABAMITE ME</t>
  </si>
  <si>
    <t>SECTOR_VILLARRICA</t>
  </si>
  <si>
    <t>GORBEA</t>
  </si>
  <si>
    <t>ISHEEL ANDREA DUGUET DUGUET</t>
  </si>
  <si>
    <t>15250465-9</t>
  </si>
  <si>
    <t>TRIFORM-15 (T-15)</t>
  </si>
  <si>
    <t>NELSON RODRIGO MORA FAUNDEZ</t>
  </si>
  <si>
    <t>15250970-7</t>
  </si>
  <si>
    <t>TRIFORM-35 (T-35)</t>
  </si>
  <si>
    <t>COMERCIAL FILADELFIA SPA</t>
  </si>
  <si>
    <t>76502064-6</t>
  </si>
  <si>
    <t>TRIFORM-60 (T-60)</t>
  </si>
  <si>
    <t>HIJUELAS</t>
  </si>
  <si>
    <t>AGROROMERAL SPA.</t>
  </si>
  <si>
    <t>76705197-2</t>
  </si>
  <si>
    <t>TRIFORM-30 (T-30)</t>
  </si>
  <si>
    <t>AGROPUELMA LTDA.</t>
  </si>
  <si>
    <t>79839470-3</t>
  </si>
  <si>
    <t>ABSOLUTO 70% WP</t>
  </si>
  <si>
    <t>KARATE CON TECNOLOGIA ZEON 050 CS</t>
  </si>
  <si>
    <t>EUROPLANT CHILE S.A.</t>
  </si>
  <si>
    <t>CHESS</t>
  </si>
  <si>
    <t>HUALAÑE</t>
  </si>
  <si>
    <t>MATERIALES DE CONSTRUCCION  MAKRO LTDA</t>
  </si>
  <si>
    <t>76154686-4</t>
  </si>
  <si>
    <t>ABAMAX 1,8% EC</t>
  </si>
  <si>
    <t>DISTRIBUIDORA Y COMERCIALIZADORA DE PRODUCTOS AGRICOLAS Y FRUTICOLA</t>
  </si>
  <si>
    <t>76572439-2</t>
  </si>
  <si>
    <t>ABSOLUTO 20% SL</t>
  </si>
  <si>
    <t>HUALPEN</t>
  </si>
  <si>
    <t>CLARTEX TDS</t>
  </si>
  <si>
    <t>CORAGEN</t>
  </si>
  <si>
    <t>HUALQUI</t>
  </si>
  <si>
    <t>AGROCOMERCIAL PAN DE DIOS</t>
  </si>
  <si>
    <t>77504387-3</t>
  </si>
  <si>
    <t>WINSPRAY</t>
  </si>
  <si>
    <t>ILLAPEL</t>
  </si>
  <si>
    <t>LILIAN CRISTINA CALDERÓN</t>
  </si>
  <si>
    <t>11936672-0</t>
  </si>
  <si>
    <t>PUNTO 600 FS</t>
  </si>
  <si>
    <t>COOPERATIVA FRUTICOLA AGRONUEZ CHOAPA</t>
  </si>
  <si>
    <t>65886110-7</t>
  </si>
  <si>
    <t>JANUS 480 FS</t>
  </si>
  <si>
    <t>SOCIEDAD AGROVETERINARIOS EL VALLE LTDA</t>
  </si>
  <si>
    <t>79780290-5</t>
  </si>
  <si>
    <t>WINSPRAY MISCIBLE COA</t>
  </si>
  <si>
    <t>BARRIOS Y TAPIA LTDA</t>
  </si>
  <si>
    <t>79829630-2</t>
  </si>
  <si>
    <t>BIOCAPSAICIN 500 EC</t>
  </si>
  <si>
    <t>SOCIEDAD COMERCIAL LOS NARANJOS LTDA.</t>
  </si>
  <si>
    <t>88416800-7</t>
  </si>
  <si>
    <t>CRUISER 600 FS SEMILLERO</t>
  </si>
  <si>
    <t>INDEPENDENCIA</t>
  </si>
  <si>
    <t>Imporagro "Pinto Pinto y Cía Ltda"</t>
  </si>
  <si>
    <t>78999450-1</t>
  </si>
  <si>
    <t>AMPLIGO 150 ZC</t>
  </si>
  <si>
    <t>IQUIQUE</t>
  </si>
  <si>
    <t>VIVIANA BEATRIZ PEÑA PAVEZ PROYECTOS, PAISAJISMO, JARDINES, SISTEMAS DE RIEGO E.I.R.L.</t>
  </si>
  <si>
    <t>76034503-2</t>
  </si>
  <si>
    <t>VOLIAM FLEXI 300 SC</t>
  </si>
  <si>
    <t>AQUALINE CENTRO ESPECIALISTA INDUSTRIAL LTDA.</t>
  </si>
  <si>
    <t>76098413-2</t>
  </si>
  <si>
    <t>MOVENTO 100 SC</t>
  </si>
  <si>
    <t>FERRETERIA AGRICOLA AQUALINE LIMITADA</t>
  </si>
  <si>
    <t>76404627-7</t>
  </si>
  <si>
    <t>IMIDACLOPRID  200 SL</t>
  </si>
  <si>
    <t>SECTOR_RAPA_NUI</t>
  </si>
  <si>
    <t>ISLA_DE_PASCUA</t>
  </si>
  <si>
    <t>INSUMOS AGROPECUARIOS RAPANUI SPA</t>
  </si>
  <si>
    <t>76740987-7</t>
  </si>
  <si>
    <t>GLADIADOR 450 WP</t>
  </si>
  <si>
    <t>SOCIEDAD Y DISTRIBUIDORA HARE TOA LTDA</t>
  </si>
  <si>
    <t>78624960-0</t>
  </si>
  <si>
    <t>DELEGATE</t>
  </si>
  <si>
    <t>BODEGA GV</t>
  </si>
  <si>
    <t>9044988-5</t>
  </si>
  <si>
    <t>PROSEED 700 WS</t>
  </si>
  <si>
    <t>FERRETERIA POIKE</t>
  </si>
  <si>
    <t>9444976-6</t>
  </si>
  <si>
    <t>TRIPP</t>
  </si>
  <si>
    <t>LA_CRUZ</t>
  </si>
  <si>
    <t>COMERCIAL NATURALPLANT LTDA.</t>
  </si>
  <si>
    <t>76478516-9</t>
  </si>
  <si>
    <t>DORVOX</t>
  </si>
  <si>
    <t>LA_LIGUA</t>
  </si>
  <si>
    <t>SOCIEDAD COMERCIAL BASAGRI SPA.</t>
  </si>
  <si>
    <t>77410161-6</t>
  </si>
  <si>
    <t>MOVENTO SMART 240 SC</t>
  </si>
  <si>
    <t>BIOIL SPRAY</t>
  </si>
  <si>
    <t>LA_REINA</t>
  </si>
  <si>
    <t>BIOGRAM S.A.</t>
  </si>
  <si>
    <t>99558330-5</t>
  </si>
  <si>
    <t>MAGISTER 20 SC</t>
  </si>
  <si>
    <t>LA_SERENA</t>
  </si>
  <si>
    <t>ROSENDO PINOCHET CERDA</t>
  </si>
  <si>
    <t>5094769-6</t>
  </si>
  <si>
    <t>ADMIRAL 10 EC</t>
  </si>
  <si>
    <t>AGROCOMERCIAL ELQUI SPA</t>
  </si>
  <si>
    <t>76756184-9</t>
  </si>
  <si>
    <t>INTREPID SC</t>
  </si>
  <si>
    <t>COMERCIAL EQA LIMITADA</t>
  </si>
  <si>
    <t>77823750-4</t>
  </si>
  <si>
    <t>KNOCKOUT</t>
  </si>
  <si>
    <t>SECTOR_RÍO_BUENO</t>
  </si>
  <si>
    <t>LA_UNION</t>
  </si>
  <si>
    <t>Cooperativa Agrícola y Lechera de la Unión Ltda. - Agencia La Unión</t>
  </si>
  <si>
    <t>AGRIMEK</t>
  </si>
  <si>
    <t>Cooperativa Agrícola y Lechera de la Unión Ltda. - Bodega Los Tambores</t>
  </si>
  <si>
    <t>PURE SPRAY 22 E</t>
  </si>
  <si>
    <t>LAMPA</t>
  </si>
  <si>
    <t>Bodega Taqueral Ltda. Central</t>
  </si>
  <si>
    <t>76072177-8</t>
  </si>
  <si>
    <t>APPLAUD 40 SC</t>
  </si>
  <si>
    <t>Sociedad Ferretera Moises Peñaloza e Hijos Ltda</t>
  </si>
  <si>
    <t>76481823-7</t>
  </si>
  <si>
    <t>PUZZLE SC</t>
  </si>
  <si>
    <t>Sumitomo</t>
  </si>
  <si>
    <t>96915790-k</t>
  </si>
  <si>
    <t>MOCAP 400 CS</t>
  </si>
  <si>
    <t>SECTOR_PANGUIPULLI</t>
  </si>
  <si>
    <t>LANCO</t>
  </si>
  <si>
    <t>FEDERICO ANTONIO SANCHEZ BALZER</t>
  </si>
  <si>
    <t>12205902-2</t>
  </si>
  <si>
    <t>CENTRIC 75 SG</t>
  </si>
  <si>
    <t>JOSE MANUEL BUZADA FAUNDEZ</t>
  </si>
  <si>
    <t>15252173-1</t>
  </si>
  <si>
    <t>NINJA</t>
  </si>
  <si>
    <t>VETERINARIA Y AGRICOLA FOYEKO SPA</t>
  </si>
  <si>
    <t>EXCELTO</t>
  </si>
  <si>
    <t>SECTOR_SAN_VICENTE</t>
  </si>
  <si>
    <t>LAS_CABRAS</t>
  </si>
  <si>
    <t>CALS LAS CABRAS</t>
  </si>
  <si>
    <t>VESPUGARD</t>
  </si>
  <si>
    <t>COOPEUMO (SUCURSAL LA CEBADA- LAS CABRAS)</t>
  </si>
  <si>
    <t>82400500-1</t>
  </si>
  <si>
    <t>PUZZLE 70% WG</t>
  </si>
  <si>
    <t>LAUTARO</t>
  </si>
  <si>
    <t>SOCIEDAD COMERCIAL CAMPOS Y COMPAÑÍA LTDA.</t>
  </si>
  <si>
    <t>76024703-0</t>
  </si>
  <si>
    <t>CARBARYL S 85</t>
  </si>
  <si>
    <t xml:space="preserve">PEDESTAL </t>
  </si>
  <si>
    <t>COMERCIAL FERRETERIA SAN DIEGO LIMITADA</t>
  </si>
  <si>
    <t>76573116-K</t>
  </si>
  <si>
    <t>NATUR' L OLEO</t>
  </si>
  <si>
    <t>COMERCIAL AGROFUCION SA.</t>
  </si>
  <si>
    <t>76916430-8</t>
  </si>
  <si>
    <t>IMIDACLOPRID 70% WS</t>
  </si>
  <si>
    <t>SOCIEDAD ROBIN MORA MAZA LIMITADA</t>
  </si>
  <si>
    <t>76953816-K</t>
  </si>
  <si>
    <t>CLORPIRIFOS S 48O</t>
  </si>
  <si>
    <t>NUTRIEN AG SOLUTIONS CHILE S.A</t>
  </si>
  <si>
    <t>ETANIS 50 EW</t>
  </si>
  <si>
    <t>LIMACHE</t>
  </si>
  <si>
    <t>AGROSERVICIOS CAPURRO SPA.</t>
  </si>
  <si>
    <t>76470297-2</t>
  </si>
  <si>
    <t>PROCLAIM FORTE</t>
  </si>
  <si>
    <t>AGRÍCOLA CESPED LIMACHE LTDA.</t>
  </si>
  <si>
    <t>76598050-K</t>
  </si>
  <si>
    <t>CLOSER</t>
  </si>
  <si>
    <t>TERVIGO</t>
  </si>
  <si>
    <t>CORMORAN EC</t>
  </si>
  <si>
    <t>LINARES</t>
  </si>
  <si>
    <t>JOSE MANUEL LOBOS RIOS</t>
  </si>
  <si>
    <t>4868473-4</t>
  </si>
  <si>
    <t>OVERKILL</t>
  </si>
  <si>
    <t>DELICO 100 EC</t>
  </si>
  <si>
    <t>SOCIEDAD AGRICOLA Y COMERCIAL LLANCANAO LTDA.</t>
  </si>
  <si>
    <t>76252159-8</t>
  </si>
  <si>
    <t>AMICOR</t>
  </si>
  <si>
    <t>AGROCOMERCIAL LOS LLEUQUES LTDA.</t>
  </si>
  <si>
    <t>77457710-6</t>
  </si>
  <si>
    <t>AVICTA</t>
  </si>
  <si>
    <t>SOCIEDAD QUEZADA HERMANOS Y COMPAÑIA LIMITADA</t>
  </si>
  <si>
    <t>77534250-1</t>
  </si>
  <si>
    <t>VERANGO PRIME</t>
  </si>
  <si>
    <t>COMERCIAL AGROPECUARIA Y FORESTAL ALAMEDA LIMITADA</t>
  </si>
  <si>
    <t>78647000-5</t>
  </si>
  <si>
    <t>PUNTO 70 WG</t>
  </si>
  <si>
    <t>AGRICOLA REGIONAL</t>
  </si>
  <si>
    <t>78838840-3</t>
  </si>
  <si>
    <t>ORBITA SC</t>
  </si>
  <si>
    <t>COPEVAL S.A.</t>
  </si>
  <si>
    <t>CARBARYL 480 SC</t>
  </si>
  <si>
    <t>COOPERATIVA AGRICOLA LECHERA SANTIAGO LTDA.</t>
  </si>
  <si>
    <t>ANTIPODA 200 EC</t>
  </si>
  <si>
    <t>DOMINGO ANTONIO SILVA ESPINOZA</t>
  </si>
  <si>
    <t>9446772-1</t>
  </si>
  <si>
    <t>COLT 45 WP</t>
  </si>
  <si>
    <t>Comercial e Inmobiliaria Culmen S.A.</t>
  </si>
  <si>
    <t>96596150-K</t>
  </si>
  <si>
    <t>IMICLAN 70 WP</t>
  </si>
  <si>
    <t>COAGRA S.A</t>
  </si>
  <si>
    <t>INVICTO 50 CS</t>
  </si>
  <si>
    <t>NUTRIEN AG SOLUTIONS CHILE S A</t>
  </si>
  <si>
    <t xml:space="preserve">BIFENTRIN 100 EC </t>
  </si>
  <si>
    <t>IANSAGRO S.A</t>
  </si>
  <si>
    <t>96772810-1</t>
  </si>
  <si>
    <t>ACETAMIPRID 70% WP</t>
  </si>
  <si>
    <t>TATTERSALL AGROINSUMOS S A</t>
  </si>
  <si>
    <t>LAMBDA CIHALOTRINA 50 EC</t>
  </si>
  <si>
    <t>SECTOR_SANTA_CRUZ</t>
  </si>
  <si>
    <t>LITUECHE</t>
  </si>
  <si>
    <t>EL LABRADOR - ISMAEL GUERRERO VARGAS INVERSION Y DESARROLLO EIRL</t>
  </si>
  <si>
    <t>10593835-7</t>
  </si>
  <si>
    <t>ACECLAN 70 WP</t>
  </si>
  <si>
    <t>SOC. DIST. E IMPORTADORA AGROMEDICAL SPA</t>
  </si>
  <si>
    <t>76512949-4</t>
  </si>
  <si>
    <t>PREDATOR</t>
  </si>
  <si>
    <t>LLAILLAY</t>
  </si>
  <si>
    <t>AGROVET LTDA</t>
  </si>
  <si>
    <t>86472600-3</t>
  </si>
  <si>
    <t>AZYRA</t>
  </si>
  <si>
    <t>LLANQUIHUE</t>
  </si>
  <si>
    <t>EXIREL</t>
  </si>
  <si>
    <t>LO_BARNECHEA</t>
  </si>
  <si>
    <t>Homevan Services SPA</t>
  </si>
  <si>
    <t>77511900-4</t>
  </si>
  <si>
    <t>CONNECT 112,5 SC</t>
  </si>
  <si>
    <t>LOLOL</t>
  </si>
  <si>
    <t>ANIAGRO SPA</t>
  </si>
  <si>
    <t>77803678-9</t>
  </si>
  <si>
    <t>FORTENZA SEMILLERO</t>
  </si>
  <si>
    <t>LONCOCHE</t>
  </si>
  <si>
    <t>COOPERATIVA SILVOAGROPECUARIA Y DE SERVICIOS DE LONCOCHE</t>
  </si>
  <si>
    <t>65065828-0</t>
  </si>
  <si>
    <t>ZEUS 480 SC</t>
  </si>
  <si>
    <t>SOCIEDAD AGRICOLA DE VENTAS Y SERVICIOS SPA</t>
  </si>
  <si>
    <t>77752994-3</t>
  </si>
  <si>
    <t>CLORPIRIFOS 480 EC</t>
  </si>
  <si>
    <t>FEROSOR AGRICOLA S A</t>
  </si>
  <si>
    <t>96789520-2</t>
  </si>
  <si>
    <t>NIMITZ 480 EC</t>
  </si>
  <si>
    <t>LONGAVI</t>
  </si>
  <si>
    <t>ZENON ALEJANBDRO VALLEJOS VERGARA</t>
  </si>
  <si>
    <t>17447260-2</t>
  </si>
  <si>
    <t>IMICLAN 600 FS</t>
  </si>
  <si>
    <t>LUIS NORAMBUENA CERDA</t>
  </si>
  <si>
    <t>6013408-1</t>
  </si>
  <si>
    <t xml:space="preserve">QUILATE 700 WP </t>
  </si>
  <si>
    <t>JOSE VICTOR SANTANDER KRAMM</t>
  </si>
  <si>
    <t>6847163-K</t>
  </si>
  <si>
    <t>STARKLE 20 % SG</t>
  </si>
  <si>
    <t>JUAN CARLOS REBOLLEDO VILLAGRA</t>
  </si>
  <si>
    <t>7152725-5</t>
  </si>
  <si>
    <t>MINECTO PRO</t>
  </si>
  <si>
    <t>SOCIEDAD COMERCIAL Y DE GESTION AGROLEM LTDA.</t>
  </si>
  <si>
    <t>76074292-9</t>
  </si>
  <si>
    <t>MAJESTIC</t>
  </si>
  <si>
    <t>LOS_ALAMOS</t>
  </si>
  <si>
    <t>AGRO-FERRETERIA PACHAMAMA</t>
  </si>
  <si>
    <t>76970516-3</t>
  </si>
  <si>
    <t>HURRICANE 70 WG</t>
  </si>
  <si>
    <t>SECTOR_LOS_ANDES</t>
  </si>
  <si>
    <t>LOS_ANDES</t>
  </si>
  <si>
    <t>LIRA GARNHAM Y CÍA LTDA</t>
  </si>
  <si>
    <t>KANDA</t>
  </si>
  <si>
    <t>SECTOR_LOS_ÁNGELES</t>
  </si>
  <si>
    <t>LOS_ANGELES</t>
  </si>
  <si>
    <t>NEW CH-CFI</t>
  </si>
  <si>
    <t>LIRA, GARNHAM Y CIA. LTDA</t>
  </si>
  <si>
    <t>NEW CH-RI</t>
  </si>
  <si>
    <t>AGROCOMERCIAL BEJAR LTDA</t>
  </si>
  <si>
    <t>76474744-5</t>
  </si>
  <si>
    <t>ACAROSPRAY COA</t>
  </si>
  <si>
    <t>EMPRESA BIOSUR SPA</t>
  </si>
  <si>
    <t>KONAN 240 SC</t>
  </si>
  <si>
    <t>GRANOS Y PRODUCTOS SUR SPA</t>
  </si>
  <si>
    <t>BELENUS 30 WG</t>
  </si>
  <si>
    <t>VERIMARK</t>
  </si>
  <si>
    <t>HECTOR ORMEÑO GUZMAN</t>
  </si>
  <si>
    <t>7726959-2</t>
  </si>
  <si>
    <t>SPRINGER</t>
  </si>
  <si>
    <t>NEMATHORIN 10G</t>
  </si>
  <si>
    <t>FORTENZA</t>
  </si>
  <si>
    <t>COOPERATIVA BIOCOOP LTDA</t>
  </si>
  <si>
    <t>82262700-5</t>
  </si>
  <si>
    <t>VERTIMEC FLORA</t>
  </si>
  <si>
    <t>COOPERATIVA AGRICOLA Y DE SERVICIOS LTDA</t>
  </si>
  <si>
    <t>GALACTIC</t>
  </si>
  <si>
    <t>AVAUNT</t>
  </si>
  <si>
    <t xml:space="preserve">ACETAMIPRID 20% SP </t>
  </si>
  <si>
    <t>TATTERSALL AGROINSUMOS S.A</t>
  </si>
  <si>
    <t>TWINGUARD</t>
  </si>
  <si>
    <t>ARYSTA LIFESCIENCE CHILE S.A.</t>
  </si>
  <si>
    <t>99575150-K</t>
  </si>
  <si>
    <t>PREDECTOR 125 SC</t>
  </si>
  <si>
    <t>LOS_LAGOS_COMUNA</t>
  </si>
  <si>
    <t>VETERINARIA SURVET SPA</t>
  </si>
  <si>
    <t>76372731-9</t>
  </si>
  <si>
    <t>SPIRIDOR</t>
  </si>
  <si>
    <t>COMPANIA AGROPECUARIA COPEVAL SA</t>
  </si>
  <si>
    <t>REQUIEM PRIME</t>
  </si>
  <si>
    <t>LEVERAGE</t>
  </si>
  <si>
    <t>ACRAMITE 480 SC</t>
  </si>
  <si>
    <t>FEROSOR AGRICOLA SA</t>
  </si>
  <si>
    <t>FONTE 75 EW</t>
  </si>
  <si>
    <t>LOS_MUERMOS</t>
  </si>
  <si>
    <t>SOCIEDAD COMERCIALIZADORA FUTUROLAC S.A</t>
  </si>
  <si>
    <t>76315979-5</t>
  </si>
  <si>
    <t>NUPRID 60 FS</t>
  </si>
  <si>
    <t>COPERATIVA AGRICOLA Y DE SERVICIOS LTDA</t>
  </si>
  <si>
    <t>NEMESIS 5 SG</t>
  </si>
  <si>
    <t>BORNEO 11 SC</t>
  </si>
  <si>
    <t>LOS_VILOS</t>
  </si>
  <si>
    <t>RODRIGO SAAVEDRA ARREDONDO</t>
  </si>
  <si>
    <t>14615526-K</t>
  </si>
  <si>
    <t>EPINGLE 10 EW</t>
  </si>
  <si>
    <t>SOCIEDAD COMERCIAL LOS NARANJOS LTDA</t>
  </si>
  <si>
    <t>URANO 200 SC</t>
  </si>
  <si>
    <t>SECTOR_VALDIVIA</t>
  </si>
  <si>
    <t>MAFIL</t>
  </si>
  <si>
    <t>COOPRINSEM COMERCIAL MAFIL</t>
  </si>
  <si>
    <t>SIVANTO PRIME</t>
  </si>
  <si>
    <t>MAIPU</t>
  </si>
  <si>
    <t>Comercializadora Agrogrecia Ltda.</t>
  </si>
  <si>
    <t>76190200-8</t>
  </si>
  <si>
    <t>BISMARCK</t>
  </si>
  <si>
    <t>GMT</t>
  </si>
  <si>
    <t>KAISO SORBIE 24 EG</t>
  </si>
  <si>
    <t>Agroconnexion SPA</t>
  </si>
  <si>
    <t>78986280-k</t>
  </si>
  <si>
    <t>TREBON 30 EC</t>
  </si>
  <si>
    <t>Clariant Chile Limitada</t>
  </si>
  <si>
    <t>80853400-2</t>
  </si>
  <si>
    <t>MAINSPRING FLORA</t>
  </si>
  <si>
    <t>MALLOA</t>
  </si>
  <si>
    <t>ARENA FERTILIZANTES Y  SEMILLAS DISTRIBUIDORA LTDA.</t>
  </si>
  <si>
    <t>76054035-8</t>
  </si>
  <si>
    <t xml:space="preserve">BLENDEX </t>
  </si>
  <si>
    <t>MARIQUINA</t>
  </si>
  <si>
    <t>ELISA DEL CARMEN HUENTEQUEO VEGA</t>
  </si>
  <si>
    <t>8450363-0</t>
  </si>
  <si>
    <t>ACETAMIPRID 200 SC</t>
  </si>
  <si>
    <t>MAULE_COMUNA</t>
  </si>
  <si>
    <t>BIO INSUMOS NATIVA SPA</t>
  </si>
  <si>
    <t>77807250-5</t>
  </si>
  <si>
    <t>IMAXI</t>
  </si>
  <si>
    <t>MELIPEUCO</t>
  </si>
  <si>
    <t>FASTAC DUO</t>
  </si>
  <si>
    <t>MELIPILLA</t>
  </si>
  <si>
    <t>MARTINEZ &amp; VALDIVIESO S.A.</t>
  </si>
  <si>
    <t>VERSYS</t>
  </si>
  <si>
    <t>AGROCOMERCIAL LAS MERCEDES SPA</t>
  </si>
  <si>
    <t>77073713-3</t>
  </si>
  <si>
    <t>OVISPRAY</t>
  </si>
  <si>
    <t>AGROCULTIVO SPA</t>
  </si>
  <si>
    <t>77227481-5</t>
  </si>
  <si>
    <t>TIACLOPRID 480 SC</t>
  </si>
  <si>
    <t>CENTRAL GRIFERIAS LTDA.</t>
  </si>
  <si>
    <t>77287540-1</t>
  </si>
  <si>
    <t>CARPOVIRUSINE EVO 2</t>
  </si>
  <si>
    <t>PIRIPROXIFEN 100 EC</t>
  </si>
  <si>
    <t>BARRERA 9% GS</t>
  </si>
  <si>
    <t>ESPIRODICLOFEN 240 SC</t>
  </si>
  <si>
    <t>MOLINA</t>
  </si>
  <si>
    <t>ROSSANA LORENA MARCHANT CARDENAS</t>
  </si>
  <si>
    <t>13063548-2</t>
  </si>
  <si>
    <t>QUILATE 225 SL</t>
  </si>
  <si>
    <t>GERALDINE GOMEZ VALENZUELA</t>
  </si>
  <si>
    <t>18678458-8</t>
  </si>
  <si>
    <t>JUNO 45% WP</t>
  </si>
  <si>
    <t>FERRETERIA JUAN CARLOS ARANDA ARANDA EIRL</t>
  </si>
  <si>
    <t>76185802-5</t>
  </si>
  <si>
    <t>MUTEKI</t>
  </si>
  <si>
    <t>MARIA MORAGA VARAS</t>
  </si>
  <si>
    <t>9302573-3</t>
  </si>
  <si>
    <t>TEC-FORT</t>
  </si>
  <si>
    <t>SECTOR_MULCHÉN</t>
  </si>
  <si>
    <t>MULCHEN</t>
  </si>
  <si>
    <t>ROBERTO ALLAIRE CABEZAS</t>
  </si>
  <si>
    <t>6988415-6</t>
  </si>
  <si>
    <t>CHEROKEE 250 FS</t>
  </si>
  <si>
    <t>COOP. AGRÍCOLA DE PRODUCTORES BIO BIO LTDA</t>
  </si>
  <si>
    <t>OBERON</t>
  </si>
  <si>
    <t>NACIMIENTO</t>
  </si>
  <si>
    <t>FERNANDA SANDOVAL TRONCOSO</t>
  </si>
  <si>
    <t>16995246-9</t>
  </si>
  <si>
    <t>VAYEGO</t>
  </si>
  <si>
    <t>NANCAGUA</t>
  </si>
  <si>
    <t>Jorge Gutierrez Leyton</t>
  </si>
  <si>
    <t>11530736-3</t>
  </si>
  <si>
    <t>DAVANTOR</t>
  </si>
  <si>
    <t>Sociedad Agricola y Comercial Tu Agro Spa</t>
  </si>
  <si>
    <t>76862664-2</t>
  </si>
  <si>
    <t>RIAMBA</t>
  </si>
  <si>
    <t>SECTOR_ULTIMA_ESPERANZA</t>
  </si>
  <si>
    <t>NATALES</t>
  </si>
  <si>
    <t>PATAGON PETS, COMERCIAL TERRAVENTO LTDA</t>
  </si>
  <si>
    <t>77833600-6</t>
  </si>
  <si>
    <t>QUILATE PLUS 45% WP</t>
  </si>
  <si>
    <t>AGRICOLA Y VETERINARIA NATALES LTDA.</t>
  </si>
  <si>
    <t>79839620-K</t>
  </si>
  <si>
    <t>TURBINE</t>
  </si>
  <si>
    <t>NUEVA_IMPERIAL</t>
  </si>
  <si>
    <t>CLAUDIA ALEJANDRA ARANEDA LIRA</t>
  </si>
  <si>
    <t>12068987-8</t>
  </si>
  <si>
    <t>TWINGUARD RTU</t>
  </si>
  <si>
    <t>DISTRIBUIDORA DE SEMILLAS, ABONOS Y HERBICIDAS MÓNICA SANTOS E.I.R.L.</t>
  </si>
  <si>
    <t>76066817-6</t>
  </si>
  <si>
    <t>ENTIGRIS</t>
  </si>
  <si>
    <t>DEISY MAGALY VELASQUEZ SANTOS COMERCIAL EIRL ( BODEGA LA CHACRA )</t>
  </si>
  <si>
    <t>76098832-4</t>
  </si>
  <si>
    <t>KINSTA</t>
  </si>
  <si>
    <t>PEDRO AGUIRRE COMERCIAL E INDUSTRIAL SPA</t>
  </si>
  <si>
    <t>76508365-6</t>
  </si>
  <si>
    <t>MINECTO STAR</t>
  </si>
  <si>
    <t>DISTRIBUIDORA RP SPA</t>
  </si>
  <si>
    <t>76988252-9</t>
  </si>
  <si>
    <t>IMI 600 FS</t>
  </si>
  <si>
    <t>DISTRIBUIDORA KIARLUNA NUEVA IMPERIAL SPA</t>
  </si>
  <si>
    <t>77373022-9</t>
  </si>
  <si>
    <t>EXPANDER</t>
  </si>
  <si>
    <t>SOCIEDAD COMERCIAL LA BALLICA LIMITADA</t>
  </si>
  <si>
    <t>79513250-3</t>
  </si>
  <si>
    <t>JESSICA WENZEL LUKSIC</t>
  </si>
  <si>
    <t>9189325-8</t>
  </si>
  <si>
    <t>STONG 480 SC</t>
  </si>
  <si>
    <t>ÑIQUEN</t>
  </si>
  <si>
    <t>DZD Ferreteria SPA.</t>
  </si>
  <si>
    <t>77801819-5</t>
  </si>
  <si>
    <t>BB-PROTEC</t>
  </si>
  <si>
    <t>ÑUÑOA</t>
  </si>
  <si>
    <t>BIOPACIFIC SPA</t>
  </si>
  <si>
    <t>76225966-4</t>
  </si>
  <si>
    <t>LAUDENTO 200 SC</t>
  </si>
  <si>
    <t>SECTOR_RANCAGUA</t>
  </si>
  <si>
    <t>OLIVAR</t>
  </si>
  <si>
    <t>TATTERSAL AGROINSUMOS  S.A.</t>
  </si>
  <si>
    <t>MANZATE 200</t>
  </si>
  <si>
    <t>VALENT BIOSCIENCESCHILE S.A.</t>
  </si>
  <si>
    <t>CURZATE M 8</t>
  </si>
  <si>
    <t>SECTOR_OSORNO</t>
  </si>
  <si>
    <t>OSORNO</t>
  </si>
  <si>
    <t>BAYLETON 25% WP</t>
  </si>
  <si>
    <t>EMPRESAS BIO SUR SPA</t>
  </si>
  <si>
    <t>POMARSOL FORTE 80% WG</t>
  </si>
  <si>
    <t>AGROTRUST</t>
  </si>
  <si>
    <t>78288150-7</t>
  </si>
  <si>
    <t>BAYTAN 150 FS</t>
  </si>
  <si>
    <t>81290000-6</t>
  </si>
  <si>
    <t>CAPTAN 83 WP</t>
  </si>
  <si>
    <t>BOTRAN 75 WP</t>
  </si>
  <si>
    <t>TILT 250 EC</t>
  </si>
  <si>
    <t>coperativa agricola y de servicios limitada</t>
  </si>
  <si>
    <t>SYLLIT 65 WP</t>
  </si>
  <si>
    <t>Covepa Spa.</t>
  </si>
  <si>
    <t>MANCOCAPAC</t>
  </si>
  <si>
    <t>CAPTAN 80 WP</t>
  </si>
  <si>
    <t>IMPACT</t>
  </si>
  <si>
    <t>Ferosor Agricola S.A.</t>
  </si>
  <si>
    <t>POLYRAM DF</t>
  </si>
  <si>
    <t>WAREHOUSING VALLE VERDE S.A</t>
  </si>
  <si>
    <t>96900530-1</t>
  </si>
  <si>
    <t>CERCOBIN M</t>
  </si>
  <si>
    <t>OVALLE</t>
  </si>
  <si>
    <t>HENRY GABRIEL CASTRO ROJAS</t>
  </si>
  <si>
    <t>5381277-5</t>
  </si>
  <si>
    <t>ROVRAL 50% WP</t>
  </si>
  <si>
    <t>VETERINARIA PATRICIO ROCO A. EIRL</t>
  </si>
  <si>
    <t>ALIETTE 80% WP</t>
  </si>
  <si>
    <t>VETERINARIA ROCO Y CIA LTDA</t>
  </si>
  <si>
    <t>76562590-4</t>
  </si>
  <si>
    <t>SYSTHANE 40 WP</t>
  </si>
  <si>
    <t>SOCIEDAD AGROCOMERCIAL JULIO POLANCO G. LTDA</t>
  </si>
  <si>
    <t>77067290-2</t>
  </si>
  <si>
    <t>SAPROL 190 EC</t>
  </si>
  <si>
    <t>SOCIEDAD ALBERTO SARTORI Y COMPAÑÍA LTDA</t>
  </si>
  <si>
    <t>79674810-9</t>
  </si>
  <si>
    <t>WOLMAN CCA-C 70%</t>
  </si>
  <si>
    <t>BINAB T PELLET GR</t>
  </si>
  <si>
    <t>BINAB-T WP</t>
  </si>
  <si>
    <t>COOPERATIVA AGRÍCOLA CONTROL PISQUERO</t>
  </si>
  <si>
    <t>81805700-8</t>
  </si>
  <si>
    <t>FUNGAFLOR 500 EC</t>
  </si>
  <si>
    <t>QUIMETAL INDUSTRIAL S.A.</t>
  </si>
  <si>
    <t>87001500-3</t>
  </si>
  <si>
    <t>VONDOZEB</t>
  </si>
  <si>
    <t>JORGE HERNANDEZ Y COMPAÑÍA LTDA</t>
  </si>
  <si>
    <t>88548700-9</t>
  </si>
  <si>
    <t>INFERNO 80 WP</t>
  </si>
  <si>
    <t>GALBEN M</t>
  </si>
  <si>
    <t xml:space="preserve">DACONIL 500 </t>
  </si>
  <si>
    <t>SECTOR_TALAGANTE</t>
  </si>
  <si>
    <t>PADRE_HURTADO</t>
  </si>
  <si>
    <t>NICHINO CHILE SPA</t>
  </si>
  <si>
    <t>76731059-7</t>
  </si>
  <si>
    <t>SYSTHANE 2 EC</t>
  </si>
  <si>
    <t>SIPCAM CHILE SPA</t>
  </si>
  <si>
    <t>77225230-7</t>
  </si>
  <si>
    <t xml:space="preserve">AZUFRE MOJABLE </t>
  </si>
  <si>
    <t>ARYSTA LIFESCIENCE CHILE SPA</t>
  </si>
  <si>
    <t>BENEX</t>
  </si>
  <si>
    <t>PADRE_LAS_CASAS</t>
  </si>
  <si>
    <t>CRISTIAN GARCES IBARRA</t>
  </si>
  <si>
    <t>14035521-6</t>
  </si>
  <si>
    <t>STREPTO PLUS</t>
  </si>
  <si>
    <t>ALTO 100 SL</t>
  </si>
  <si>
    <t>ROVRAL 4 FLO</t>
  </si>
  <si>
    <t>AZUFRE FLOABLE AN 600</t>
  </si>
  <si>
    <t>PAILLACO</t>
  </si>
  <si>
    <t>FOLPAN 50 WP</t>
  </si>
  <si>
    <t>BENOMYL 50 PM</t>
  </si>
  <si>
    <t>PAINE</t>
  </si>
  <si>
    <t>BIOAMERICA S.A.</t>
  </si>
  <si>
    <t>78580740-5</t>
  </si>
  <si>
    <t>TRIFMINE 30 WP</t>
  </si>
  <si>
    <t>RUBIGAN</t>
  </si>
  <si>
    <t>PANGUIPULLI</t>
  </si>
  <si>
    <t>AGROPANGUI SPA</t>
  </si>
  <si>
    <t>77459711-5</t>
  </si>
  <si>
    <t>INDAR 2 F</t>
  </si>
  <si>
    <t>COOPRINSEM SUCURSAL PANGUIPULLI</t>
  </si>
  <si>
    <t>MANCOZEB 80% PM</t>
  </si>
  <si>
    <t>SECTOR_PARRAL</t>
  </si>
  <si>
    <t>PARRAL</t>
  </si>
  <si>
    <t>ISIDORO ENRIQUE GONZALEZ CORREA</t>
  </si>
  <si>
    <t>5726271-0</t>
  </si>
  <si>
    <t>VONDOZEB 75 WG</t>
  </si>
  <si>
    <t>ESPINOSA SOTO ISMAEL Y COMPAÑÍA LIMITADA</t>
  </si>
  <si>
    <t>77366440-4</t>
  </si>
  <si>
    <t>ANAGRAN PLUS</t>
  </si>
  <si>
    <t>ASESORIAS AGRICOLAS HORTISUR LIMITADA</t>
  </si>
  <si>
    <t>78993890-3</t>
  </si>
  <si>
    <t>CLOROTALONIL 50 FLOABLE</t>
  </si>
  <si>
    <t>COMPAÑÍA AGROPECUARIA COPEVAL S.A</t>
  </si>
  <si>
    <t>PASTA PODA TPN 50</t>
  </si>
  <si>
    <t>ACROBAT MZ 690 WP</t>
  </si>
  <si>
    <t>SWIFT T-25</t>
  </si>
  <si>
    <t>COMERCIAL DON JOSE S.A</t>
  </si>
  <si>
    <t>96784540-K</t>
  </si>
  <si>
    <t>VINCIT FLO</t>
  </si>
  <si>
    <t>PELLUHUE</t>
  </si>
  <si>
    <t>Ximena Ivonne Quintana Barriga</t>
  </si>
  <si>
    <t>13206764-3</t>
  </si>
  <si>
    <t>FERBAM 76 WG</t>
  </si>
  <si>
    <t>Miguel Ivan Leal Pavez</t>
  </si>
  <si>
    <t>16904717-0</t>
  </si>
  <si>
    <t>BUMPER 25 EC</t>
  </si>
  <si>
    <t>Comercializadora Carla Patricia Espinosa Zárate</t>
  </si>
  <si>
    <t>76794328-8</t>
  </si>
  <si>
    <t>DODINE 65 WP</t>
  </si>
  <si>
    <t>Comercializadora de insumo agricola agropelluhue linitada</t>
  </si>
  <si>
    <t>77211663-2</t>
  </si>
  <si>
    <t>FUNGICUP WP</t>
  </si>
  <si>
    <t>PEMUCO</t>
  </si>
  <si>
    <t>Jaime Lamas Monsalves Ferreteria EIRL</t>
  </si>
  <si>
    <t>76199696-7</t>
  </si>
  <si>
    <t>METALAXIL COBRE</t>
  </si>
  <si>
    <t>PENCO</t>
  </si>
  <si>
    <t>NUTRIEN AG SOLUTIONS CHILE SA</t>
  </si>
  <si>
    <t>CHLOROTHALONIL 500 SC</t>
  </si>
  <si>
    <t>PEÑAFLOR</t>
  </si>
  <si>
    <t>AGRO AGRO SPA</t>
  </si>
  <si>
    <t>77157524-2</t>
  </si>
  <si>
    <t>TRIADIMEFON 25 WP</t>
  </si>
  <si>
    <t>PEUMO</t>
  </si>
  <si>
    <t>AGROSIEMBRA SPA</t>
  </si>
  <si>
    <t>7775814-7</t>
  </si>
  <si>
    <t>MIRAGE 40 EC</t>
  </si>
  <si>
    <t>COOPEUMO (CASA MATRIZ)</t>
  </si>
  <si>
    <t>PUGIL 50 SC</t>
  </si>
  <si>
    <t>PICHIDEGUA</t>
  </si>
  <si>
    <t>COOPEUMO (SUCURSAL COVADONGA - PICHIDEGUA)</t>
  </si>
  <si>
    <t>CHLOROTHALONIL 75 WG</t>
  </si>
  <si>
    <t>COOPEUMO (SUCURSAL PATAGUA CERRO - PICHIDEGUA)</t>
  </si>
  <si>
    <t>LONLIFE LIQUIDO</t>
  </si>
  <si>
    <t>COOPEUMO (SUCURSAL SAN ROBERTO - PICHIDEGUA)</t>
  </si>
  <si>
    <t>SCALA 400 SC</t>
  </si>
  <si>
    <t>PICHILEMU</t>
  </si>
  <si>
    <t>FERNANDO IBARRA COMERCIAL COSTA CENTRO</t>
  </si>
  <si>
    <t>5344903-4</t>
  </si>
  <si>
    <t>TOPAS 200 EW</t>
  </si>
  <si>
    <t>PINTO</t>
  </si>
  <si>
    <t>AGRICOLA OJEDA Y WEISSER LTDA.</t>
  </si>
  <si>
    <t>76681624-K</t>
  </si>
  <si>
    <t>INDAR FLO 30 FS</t>
  </si>
  <si>
    <t>FERRETERIA SETAMAX</t>
  </si>
  <si>
    <t>76796345-9</t>
  </si>
  <si>
    <t>TACHIGAREN 70 WP</t>
  </si>
  <si>
    <t>CRISTIAN ROBERTO LARA REYES</t>
  </si>
  <si>
    <t>8646001-7</t>
  </si>
  <si>
    <t>SCORE 250 EC</t>
  </si>
  <si>
    <t>PITRUFQUEN</t>
  </si>
  <si>
    <t>SOC AGRICOLA HUIFQUENCO Y COMPANIA LIMITADA</t>
  </si>
  <si>
    <t>78633060-2</t>
  </si>
  <si>
    <t>METALAXIL-MZ 58 WP</t>
  </si>
  <si>
    <t>COPEVA S.A</t>
  </si>
  <si>
    <t>DUETT</t>
  </si>
  <si>
    <t>PORTEZUELO</t>
  </si>
  <si>
    <t>AGRO. OSEC SPA</t>
  </si>
  <si>
    <t>77236505-5</t>
  </si>
  <si>
    <t>VANGARD 50 WG</t>
  </si>
  <si>
    <t>SECTOR_TAMARUGAL</t>
  </si>
  <si>
    <t>POZO_ALMONTE</t>
  </si>
  <si>
    <t>FERNANDA RELOS SEPÚLVEDA</t>
  </si>
  <si>
    <t>20249068-9</t>
  </si>
  <si>
    <t>BRAVO 720</t>
  </si>
  <si>
    <t>BERTHA FLORES RAMIREZ</t>
  </si>
  <si>
    <t>22700179-8</t>
  </si>
  <si>
    <t>SWITCH 62,5 WG</t>
  </si>
  <si>
    <t>PUCON</t>
  </si>
  <si>
    <t>CLAUDIA MARCELA CARCAMO SOTO</t>
  </si>
  <si>
    <t>12558200-1</t>
  </si>
  <si>
    <t>CAPTAN DUST</t>
  </si>
  <si>
    <t>PUDAHUEL</t>
  </si>
  <si>
    <t>BTS INTRADE Laboratorios</t>
  </si>
  <si>
    <t>78933270-3</t>
  </si>
  <si>
    <t>METALAXIL 25 DP</t>
  </si>
  <si>
    <t>Chemie</t>
  </si>
  <si>
    <t>79813740-9</t>
  </si>
  <si>
    <t>DEFENSE 80 WP</t>
  </si>
  <si>
    <t>UPL Chile</t>
  </si>
  <si>
    <t>POLYBEN 50 WP</t>
  </si>
  <si>
    <t>PUENTE_ALTO</t>
  </si>
  <si>
    <t>IN-PACTA SPA.</t>
  </si>
  <si>
    <t>76214671-1</t>
  </si>
  <si>
    <t>HORTYL 50 F</t>
  </si>
  <si>
    <t>PUERTO_MONTT</t>
  </si>
  <si>
    <t>TIMBERLUX CCA-C 70</t>
  </si>
  <si>
    <t>PUERTO_VARAS</t>
  </si>
  <si>
    <t>77090370-k</t>
  </si>
  <si>
    <t>SUMISCLEX 50% WP</t>
  </si>
  <si>
    <t>MAD-PLUS</t>
  </si>
  <si>
    <t>PODASTIK</t>
  </si>
  <si>
    <t>REFLEX 200 FS</t>
  </si>
  <si>
    <t>STROBY SC</t>
  </si>
  <si>
    <t>HORIZON 25 % WP</t>
  </si>
  <si>
    <t>FEROSOR</t>
  </si>
  <si>
    <t>SCORE BETA 475 EC</t>
  </si>
  <si>
    <t>SECTOR_MAGALLANES</t>
  </si>
  <si>
    <t>PUNTA_ARENAS</t>
  </si>
  <si>
    <t>RINCON GANADERO</t>
  </si>
  <si>
    <t>76223837-3</t>
  </si>
  <si>
    <t xml:space="preserve">DIVIDEND 150 FS </t>
  </si>
  <si>
    <t>COMERCIAL SAN MARCOS</t>
  </si>
  <si>
    <t>76991593-1</t>
  </si>
  <si>
    <t>RUKON 50 WP</t>
  </si>
  <si>
    <t>MI JARDIN</t>
  </si>
  <si>
    <t>77783920-9</t>
  </si>
  <si>
    <t>CELEST 025 FS</t>
  </si>
  <si>
    <t>FERRETERIA EL AGUILA</t>
  </si>
  <si>
    <t>83957900-4</t>
  </si>
  <si>
    <t>CARAMBA 90 SL</t>
  </si>
  <si>
    <t>COVEPA</t>
  </si>
  <si>
    <t>ATOUT 10</t>
  </si>
  <si>
    <t>FERRETERIA CAMPO SUR</t>
  </si>
  <si>
    <t>8987058-5</t>
  </si>
  <si>
    <t>JANGAL</t>
  </si>
  <si>
    <t>SODIMAC PUNTA ARENAS</t>
  </si>
  <si>
    <t>ORIUS 25 EW</t>
  </si>
  <si>
    <t>PUQUELDON</t>
  </si>
  <si>
    <t>MARCIA TORRES CARDENAS</t>
  </si>
  <si>
    <t>15645311-0</t>
  </si>
  <si>
    <t>TELDOR 50% WP</t>
  </si>
  <si>
    <t>PUREN</t>
  </si>
  <si>
    <t>JAIRO CARVAJAL ARANEDA</t>
  </si>
  <si>
    <t>18296141-8</t>
  </si>
  <si>
    <t>PRESERVANTES DE MADERA CCA Tipo C</t>
  </si>
  <si>
    <t>COMERCIALIZADORA SPICHIGER CANTERGIANI E HIJOS</t>
  </si>
  <si>
    <t>76587287-1</t>
  </si>
  <si>
    <t>POLISUL 35</t>
  </si>
  <si>
    <t>COOPERATIVA Y AGROCOMERCIAL SAN JUAN SPA</t>
  </si>
  <si>
    <t>77353721-6</t>
  </si>
  <si>
    <t>CUTROL</t>
  </si>
  <si>
    <t>SECTOR_RÍO_NEGRO</t>
  </si>
  <si>
    <t>PURRANQUE</t>
  </si>
  <si>
    <t>PROPLANT 72 SL</t>
  </si>
  <si>
    <t>QUADRIS</t>
  </si>
  <si>
    <t>FEROSOR S.A</t>
  </si>
  <si>
    <t>96789600-6</t>
  </si>
  <si>
    <t>WOLMAN CCA-C 60%</t>
  </si>
  <si>
    <t>QUELLON</t>
  </si>
  <si>
    <t>QUILICURA</t>
  </si>
  <si>
    <t>QUINTEC</t>
  </si>
  <si>
    <t>Productos Técnicos Protecsa S.A.</t>
  </si>
  <si>
    <t>96540330-2</t>
  </si>
  <si>
    <t>CLARINET 200 SC</t>
  </si>
  <si>
    <t>QUILLON</t>
  </si>
  <si>
    <t>Jose Wilfredo Romero Peñailillo</t>
  </si>
  <si>
    <t>10358674-7</t>
  </si>
  <si>
    <t>ATLAS 25 EW</t>
  </si>
  <si>
    <t>Servicio y Aserorias Agricola Francisco Javier Araya</t>
  </si>
  <si>
    <t>76455599-6</t>
  </si>
  <si>
    <t>PRIORI</t>
  </si>
  <si>
    <t>QUILLOTA</t>
  </si>
  <si>
    <t>SOCIEDAD AGRÍCOLA Y COMERCIAL FUSETEC LTDA.</t>
  </si>
  <si>
    <t>76004710-4</t>
  </si>
  <si>
    <t>FLINT 50 % WG</t>
  </si>
  <si>
    <t>SOCIEDAD DE SERVICIOS BUGAMBILIA LTDA.</t>
  </si>
  <si>
    <t>77136426-8</t>
  </si>
  <si>
    <t>KOPER 87 WP</t>
  </si>
  <si>
    <t>SOCIEDAD COMERCIALIZADORA MI VALLE LTDA.</t>
  </si>
  <si>
    <t>77704830-9</t>
  </si>
  <si>
    <t>SCHOLAR 50 WP</t>
  </si>
  <si>
    <t>MYCOSTOP 24 EC</t>
  </si>
  <si>
    <t>CANTUS</t>
  </si>
  <si>
    <t>COMET</t>
  </si>
  <si>
    <t>ODILA DEL CARMEN OLIVARES ESTAY</t>
  </si>
  <si>
    <t>8659758-6</t>
  </si>
  <si>
    <t>RALLY 2 EC</t>
  </si>
  <si>
    <t>RALLY 40 WP</t>
  </si>
  <si>
    <t>QUINCHAO</t>
  </si>
  <si>
    <t>FULLAGROSPA</t>
  </si>
  <si>
    <t>76478412-K</t>
  </si>
  <si>
    <t>ANTIBLU TM 375</t>
  </si>
  <si>
    <t>QUINTA_DE_TILCOCO</t>
  </si>
  <si>
    <t>GLADYS NUÑEZ JEREZ</t>
  </si>
  <si>
    <t>6474184-5</t>
  </si>
  <si>
    <t>TILT PLUS</t>
  </si>
  <si>
    <t>QUINTA_NORMAL</t>
  </si>
  <si>
    <t>Basf Chile S.A</t>
  </si>
  <si>
    <t>80043600-1</t>
  </si>
  <si>
    <t>CAPTAN GOLD 80 WG</t>
  </si>
  <si>
    <t>QUIRIHUE</t>
  </si>
  <si>
    <t>FRUIT PLUS</t>
  </si>
  <si>
    <t>Marco Fernandez Bustos (Agrifer)</t>
  </si>
  <si>
    <t>9699536-9</t>
  </si>
  <si>
    <t>TELDOR 3,4% DUST-S</t>
  </si>
  <si>
    <t>RANCAGUA</t>
  </si>
  <si>
    <t>DECCO CHILE SPA</t>
  </si>
  <si>
    <t>76152281-7</t>
  </si>
  <si>
    <t>INFERNO WG</t>
  </si>
  <si>
    <t>COMERCIAL CASTRO Y COX</t>
  </si>
  <si>
    <t>76219646-8</t>
  </si>
  <si>
    <t>ANTIBLU CC</t>
  </si>
  <si>
    <t>AGROFRESH CHILE COMERCIAL LTDA.</t>
  </si>
  <si>
    <t>76411711-5</t>
  </si>
  <si>
    <t>TECTO 500 SC</t>
  </si>
  <si>
    <t>AGROPUELMA</t>
  </si>
  <si>
    <t>AM-I</t>
  </si>
  <si>
    <t>PHOSTROL</t>
  </si>
  <si>
    <t>COOPERATIVA AGRICOLA LECHERA SANTIAGO LTDA. (CALS)</t>
  </si>
  <si>
    <t>RANMAN 400 SC</t>
  </si>
  <si>
    <t>VILLEGAS Y BERRIOS LTDA. (RANCAGUA)</t>
  </si>
  <si>
    <t>89308000-7</t>
  </si>
  <si>
    <t>SYLLIT 400 SC</t>
  </si>
  <si>
    <t>STATUS DP</t>
  </si>
  <si>
    <t>STATUS SL</t>
  </si>
  <si>
    <t>RECOLETA</t>
  </si>
  <si>
    <t>Semillería Brisol "Brigitte Elena Pardo Contreras"</t>
  </si>
  <si>
    <t>10831211-4</t>
  </si>
  <si>
    <t>ZENIT 400 EC</t>
  </si>
  <si>
    <t>Distribuidora González y Mena</t>
  </si>
  <si>
    <t>78372130-9</t>
  </si>
  <si>
    <t>TIE BREAK 416,7 SC</t>
  </si>
  <si>
    <t>RENCA</t>
  </si>
  <si>
    <t>Quimica Italquim S.A</t>
  </si>
  <si>
    <t>96505240-2</t>
  </si>
  <si>
    <t>RAXIL 060 FS</t>
  </si>
  <si>
    <t>RENGO</t>
  </si>
  <si>
    <t>DIVIDEND 030 FS</t>
  </si>
  <si>
    <t>TRICAL SUDAMERICANA S.A. (SOLO PLAGUICIDAS PRINCIPAL BROMURO)</t>
  </si>
  <si>
    <t>96836870-2</t>
  </si>
  <si>
    <t>SINESTO B</t>
  </si>
  <si>
    <t>SYNGENTA S.A.</t>
  </si>
  <si>
    <t>96920760-5</t>
  </si>
  <si>
    <t>TIMBERLUX CCA-C 60</t>
  </si>
  <si>
    <t>REQUINOA</t>
  </si>
  <si>
    <t>76029989-8</t>
  </si>
  <si>
    <t>CALDO BORDELES VALLES</t>
  </si>
  <si>
    <t>PANGERMEX</t>
  </si>
  <si>
    <t>GMT CIA LIMITADA</t>
  </si>
  <si>
    <t>WOLSIN FL 35</t>
  </si>
  <si>
    <t>MANEJO INTEGRADO DE PLAGAS Y SERVICIOS AGRICOLAS L</t>
  </si>
  <si>
    <t>77783330-8</t>
  </si>
  <si>
    <t>TACORA 25 EW</t>
  </si>
  <si>
    <t>TACORA 25 WP</t>
  </si>
  <si>
    <t>SUMITOMO CHEMICAL CHILE S.A.</t>
  </si>
  <si>
    <t>AMISTAR 50 WG</t>
  </si>
  <si>
    <t>RETIRO</t>
  </si>
  <si>
    <t>EMELY SABRINA ZUÑIGA FAUNDEZ</t>
  </si>
  <si>
    <t>17519428-2</t>
  </si>
  <si>
    <t>WOLMAN E (CA-B)</t>
  </si>
  <si>
    <t>COMERCIALIZADORA OMAR INOSTROZA VIVANCO EIRL</t>
  </si>
  <si>
    <t>52000092-5</t>
  </si>
  <si>
    <t>EFUZINE 65 WP</t>
  </si>
  <si>
    <t>MOXAN MZ WP</t>
  </si>
  <si>
    <t>RIO_BUENO</t>
  </si>
  <si>
    <t>COMERCIAL AGROBUENO LTDA</t>
  </si>
  <si>
    <t>77748680-2</t>
  </si>
  <si>
    <t>PROPIZOL 25 EC</t>
  </si>
  <si>
    <t>AGROFORESTAL SPA</t>
  </si>
  <si>
    <t>77809165-8</t>
  </si>
  <si>
    <t>JUWEL TOP</t>
  </si>
  <si>
    <t>Cooperativa Agrícola y Lechera de la Unión Ltda. - Agencia Rio Bueno</t>
  </si>
  <si>
    <t xml:space="preserve">HYLITE  </t>
  </si>
  <si>
    <t>COOPERATIVA AGRICOLA Y SERVICIOS LTDA</t>
  </si>
  <si>
    <t>82392600-9</t>
  </si>
  <si>
    <t>MONCUT 40 SC</t>
  </si>
  <si>
    <t>THIOVIT JET</t>
  </si>
  <si>
    <t>RIO_CLARO</t>
  </si>
  <si>
    <t>MARCELO ANTONIO PONCE TORO</t>
  </si>
  <si>
    <t>14452399-7</t>
  </si>
  <si>
    <t>RIZOLEX 50 WP</t>
  </si>
  <si>
    <t>ROMERAL</t>
  </si>
  <si>
    <t>AGROVETERINARIA BRIOVET SPA</t>
  </si>
  <si>
    <t>76650896-0</t>
  </si>
  <si>
    <t xml:space="preserve">REAL 200 SC  </t>
  </si>
  <si>
    <t>GE INSUMOS SPA</t>
  </si>
  <si>
    <t>76829849-1</t>
  </si>
  <si>
    <t>CHAMBEL 6 FS</t>
  </si>
  <si>
    <t>AGROINSUMOS KULLIN SpA</t>
  </si>
  <si>
    <t>77582414-K</t>
  </si>
  <si>
    <t>NIPACIDE P 508</t>
  </si>
  <si>
    <t>COPEFRUT SA.</t>
  </si>
  <si>
    <t>81836000-2</t>
  </si>
  <si>
    <t>GOLDAZIM 500 SC</t>
  </si>
  <si>
    <t>COAGRA S A</t>
  </si>
  <si>
    <t>AZUFRE 350 AGROSPEC</t>
  </si>
  <si>
    <t>TIMBERLUX CCB</t>
  </si>
  <si>
    <t>SAAVEDRA</t>
  </si>
  <si>
    <t>RONALD ANTHONY CABRERA PEZO</t>
  </si>
  <si>
    <t>12113990-1</t>
  </si>
  <si>
    <t>DACONIL</t>
  </si>
  <si>
    <t>SANDRA MARILEO PAILLAFIL</t>
  </si>
  <si>
    <t>14075973-2</t>
  </si>
  <si>
    <t>GALMANO PLUS 198,2 FS</t>
  </si>
  <si>
    <t>JOSE FICA SUAZO</t>
  </si>
  <si>
    <t>5296036-3</t>
  </si>
  <si>
    <t>ORIUS 43 SC</t>
  </si>
  <si>
    <t>COMERCIALIZADORA Y SERVICIOS MARCELO PALOMINOS GONZALEZ</t>
  </si>
  <si>
    <t>76412795-1</t>
  </si>
  <si>
    <t>PODASTIK PLUS</t>
  </si>
  <si>
    <t>FERRETERIA AGROFULL SOCIEDAD LIMITADA</t>
  </si>
  <si>
    <t>76990091-8</t>
  </si>
  <si>
    <t>SUPER-S DP</t>
  </si>
  <si>
    <t>SOSIEDAD AGRICOLA Y COMERCIAL CANALES Y CANALES SPA</t>
  </si>
  <si>
    <t>77552175-9</t>
  </si>
  <si>
    <t>SUPER-S WP</t>
  </si>
  <si>
    <t>GUSTAVO ULLOA PALMA</t>
  </si>
  <si>
    <t>9360568-3</t>
  </si>
  <si>
    <t>TACORA MAS</t>
  </si>
  <si>
    <t>SAGRADA_FAMILIA</t>
  </si>
  <si>
    <t>BELLIS</t>
  </si>
  <si>
    <t>AGROCOMER SPA</t>
  </si>
  <si>
    <t>76803916-K</t>
  </si>
  <si>
    <t>CELEST XL 035 FS</t>
  </si>
  <si>
    <t>QUILODRAN Y ASOCIADOS SPA</t>
  </si>
  <si>
    <t>76896285-5</t>
  </si>
  <si>
    <t>SWITCH DRY</t>
  </si>
  <si>
    <t>SALAMANCA</t>
  </si>
  <si>
    <t>COMERCIALIZADORA C Y C - SANTA ROSA</t>
  </si>
  <si>
    <t>76754042-6</t>
  </si>
  <si>
    <t>CALDOBORDOLES</t>
  </si>
  <si>
    <t>COMERCIALIZADORA C Y C LTDA</t>
  </si>
  <si>
    <t>PRIORI XTRA</t>
  </si>
  <si>
    <t>FERRETERÍA FRONTERA SPA</t>
  </si>
  <si>
    <t>77202651-K</t>
  </si>
  <si>
    <t>OSMOSE K-33</t>
  </si>
  <si>
    <t>SOCIEDAD AGRICOLA COMERCIAL DISCENTRO S.A.</t>
  </si>
  <si>
    <t>NIPACIDE P 430</t>
  </si>
  <si>
    <t>FUNGAFLOR 75 SG</t>
  </si>
  <si>
    <t>COOPERATIVA AGRÍCOLA CONTROL PISQUERO DE ELQUI Y LIMARÍ LTDA</t>
  </si>
  <si>
    <t>SWITCH PREMIUM</t>
  </si>
  <si>
    <t>SAN_ANTONIO</t>
  </si>
  <si>
    <t>VETACROM SpA</t>
  </si>
  <si>
    <t>77315014-1</t>
  </si>
  <si>
    <t>SOPRANO C</t>
  </si>
  <si>
    <t>BAYER S.A.</t>
  </si>
  <si>
    <t>TUFF BRITE</t>
  </si>
  <si>
    <t>ARTEA 330 EC</t>
  </si>
  <si>
    <t>SERENADE MAX</t>
  </si>
  <si>
    <t>SAN_CARLOS</t>
  </si>
  <si>
    <t>Maria Sandra Leal Sepulveda</t>
  </si>
  <si>
    <t>11074025-5</t>
  </si>
  <si>
    <t>STATUS DUST</t>
  </si>
  <si>
    <t>Johny Zapata Contreras.</t>
  </si>
  <si>
    <t>13337433-7</t>
  </si>
  <si>
    <t>BOTRAN DUST</t>
  </si>
  <si>
    <t>Agrocomercial Eloy San Martin Soto E.I.R.L.</t>
  </si>
  <si>
    <t>76353250-K</t>
  </si>
  <si>
    <t>PENBOTEC 400 SC</t>
  </si>
  <si>
    <t>COMERCIAL ALIAGRO LIMITADA</t>
  </si>
  <si>
    <t>77189150-4</t>
  </si>
  <si>
    <t>ORTHOCIDE</t>
  </si>
  <si>
    <t>SHARK</t>
  </si>
  <si>
    <t>Bernardita Figueroa (La Montaña)</t>
  </si>
  <si>
    <t>8384226-1</t>
  </si>
  <si>
    <t>CONSIST FULL 75% WG</t>
  </si>
  <si>
    <t>Iansagro</t>
  </si>
  <si>
    <t>90278000-9</t>
  </si>
  <si>
    <t>BIOBAN O 45</t>
  </si>
  <si>
    <t>KATHON 886 F</t>
  </si>
  <si>
    <t>SAN_CLEMENTE</t>
  </si>
  <si>
    <t>CARLOS VALENZUELA Y CIA LTDA.</t>
  </si>
  <si>
    <t>79521980-3</t>
  </si>
  <si>
    <t>MANCOLAXYL</t>
  </si>
  <si>
    <t>SAN_FELIPE</t>
  </si>
  <si>
    <t>MARTÍNEZ Y VALDIVIESO S.A.</t>
  </si>
  <si>
    <t>UNIZEB 80% WP</t>
  </si>
  <si>
    <t>AGRO COMERCIAL EL COPIN LTDA</t>
  </si>
  <si>
    <t>76055530-4</t>
  </si>
  <si>
    <t>ZIRAM GRANUFLO</t>
  </si>
  <si>
    <t>AGROCOMERCIAL SAN CARLOS SPA</t>
  </si>
  <si>
    <t>77532838-K</t>
  </si>
  <si>
    <t>SERENADE DUST</t>
  </si>
  <si>
    <t>SERENADE SULFODUST</t>
  </si>
  <si>
    <t>SHIRLAN 500 SC</t>
  </si>
  <si>
    <t>DEL MONTE FRESH PRODUCE (CHILE) S.A.</t>
  </si>
  <si>
    <t>95089000-2</t>
  </si>
  <si>
    <t>FR-6105 FROSCHTAL OX</t>
  </si>
  <si>
    <t>LONLIFE GOLD</t>
  </si>
  <si>
    <t>TELDOR 500 SC</t>
  </si>
  <si>
    <t>SAN_FERNANDO</t>
  </si>
  <si>
    <t>Pedro Rivadeneira Amesti</t>
  </si>
  <si>
    <t>6572723-4</t>
  </si>
  <si>
    <t>TERCEL 50 WP</t>
  </si>
  <si>
    <t>DITHANE NT</t>
  </si>
  <si>
    <t>Raul Jofre y Compañía Ltda</t>
  </si>
  <si>
    <t>77135740-7</t>
  </si>
  <si>
    <t>NEXGEN</t>
  </si>
  <si>
    <t>PODEXAL</t>
  </si>
  <si>
    <t>Cals Ltda</t>
  </si>
  <si>
    <t>TRICHO-D WP</t>
  </si>
  <si>
    <t>QUIMETAL INDUSTRIAL S.A</t>
  </si>
  <si>
    <t>AMISTAR TOP</t>
  </si>
  <si>
    <t>AMISTAR OPTI</t>
  </si>
  <si>
    <t>FOLIO GOLD 440 SC</t>
  </si>
  <si>
    <t>SAN_IGNACIO</t>
  </si>
  <si>
    <t>Orlando Sepulveda Videla</t>
  </si>
  <si>
    <t>10376714-8</t>
  </si>
  <si>
    <t>CADILAC</t>
  </si>
  <si>
    <t>Agro Flores Ltda</t>
  </si>
  <si>
    <t>76847510-5</t>
  </si>
  <si>
    <t>BENOMYL 50% WP</t>
  </si>
  <si>
    <t>SAN_JAVIER</t>
  </si>
  <si>
    <t>NELSON REBOLLEDO VALDES</t>
  </si>
  <si>
    <t>11147257-2</t>
  </si>
  <si>
    <t>TRIWORK</t>
  </si>
  <si>
    <t>Sociedad Comercial El Mimbral Limitada</t>
  </si>
  <si>
    <t>76004335-4</t>
  </si>
  <si>
    <t>PROTIM S65</t>
  </si>
  <si>
    <t>Comercial Barberis</t>
  </si>
  <si>
    <t>88910000-1</t>
  </si>
  <si>
    <t>APOLO 25 EW</t>
  </si>
  <si>
    <t>SAN_NICOLAS</t>
  </si>
  <si>
    <t>Fernando Gonzales Salazar (Ferreteria San Nicolas)</t>
  </si>
  <si>
    <t>14026110-6</t>
  </si>
  <si>
    <t>AM-II</t>
  </si>
  <si>
    <t>CONSUL 65 WP</t>
  </si>
  <si>
    <t>SAN_PEDRO</t>
  </si>
  <si>
    <t>ANGELICA MACHADO VEIZAG A</t>
  </si>
  <si>
    <t>76009011-5</t>
  </si>
  <si>
    <t>FORUM SC</t>
  </si>
  <si>
    <t>AGRICOLA EDITH VASQUEZ EIRL</t>
  </si>
  <si>
    <t>76593447-8</t>
  </si>
  <si>
    <t>CUPROFIX MZ DISPERSS</t>
  </si>
  <si>
    <t>AGROFRUTILLAS SAN PEDRO S.A.</t>
  </si>
  <si>
    <t>77085510-1</t>
  </si>
  <si>
    <t>CELEST</t>
  </si>
  <si>
    <t>SAN_PEDRO_DE_LA_PAZ</t>
  </si>
  <si>
    <t>VIVEROS LONQUIMAY SPA</t>
  </si>
  <si>
    <t>76029750-K</t>
  </si>
  <si>
    <t>DUSTAN</t>
  </si>
  <si>
    <t>SAN_VICENTE</t>
  </si>
  <si>
    <t>MARTINEZ Y VALDIVIESO S.A. SAN VICENTE</t>
  </si>
  <si>
    <t>SULTAN</t>
  </si>
  <si>
    <t>COMERCIALIZADORA DE PRODUCTOS  E INSUMOS AGRÍCOLAS  JUAN CARLOS RAMIREZ E.I.R.L</t>
  </si>
  <si>
    <t>76256343-6</t>
  </si>
  <si>
    <t>TERCEL DUST</t>
  </si>
  <si>
    <t>AGRÍCOLA HERNÁN SANTIAGO RAMÍREZ ASPEE EIRL</t>
  </si>
  <si>
    <t>76919234-4</t>
  </si>
  <si>
    <t>TERCEL DRY</t>
  </si>
  <si>
    <t>SOC. AGRICOLA SAN FRANCISCO LTDA.</t>
  </si>
  <si>
    <t>77317590-k</t>
  </si>
  <si>
    <t>X-TREM 50 SC</t>
  </si>
  <si>
    <t>MANCOZEB DUST</t>
  </si>
  <si>
    <t>CALS SAN VICENTE</t>
  </si>
  <si>
    <t>GLIDER 72 SC</t>
  </si>
  <si>
    <t>MANCOZEB 80% WP</t>
  </si>
  <si>
    <t>SANTA_BARBARA</t>
  </si>
  <si>
    <t>CRATER GOLD MZ 72</t>
  </si>
  <si>
    <t>SANTA_CRUZ</t>
  </si>
  <si>
    <t>AGROCOMERCIAL SANTA CRUZ - BLANCA SAINZ OLAVARRIETA</t>
  </si>
  <si>
    <t>2829021-7</t>
  </si>
  <si>
    <t>STATUS DRY</t>
  </si>
  <si>
    <t>MULTIAGRO - MANUEL GUTIÉRREZ JIMÉNEZ</t>
  </si>
  <si>
    <t>5779887-3</t>
  </si>
  <si>
    <t>STATUS SULFO</t>
  </si>
  <si>
    <t>INSAGRI - WALDO HUGO ULLOA MUÑOZ</t>
  </si>
  <si>
    <t>7420991-2</t>
  </si>
  <si>
    <t>IPRODION 50% WP</t>
  </si>
  <si>
    <t>AGROSILVA -  RICARDO A. FLORES RAMÍREZ</t>
  </si>
  <si>
    <t>7583140-4</t>
  </si>
  <si>
    <t>CHAMP FORMULA II FLO</t>
  </si>
  <si>
    <t>SOC. DE SOLUCIONES AMBIENTALES CONTROL GREENMAX</t>
  </si>
  <si>
    <t>76264303-0</t>
  </si>
  <si>
    <t>RUKON DUST</t>
  </si>
  <si>
    <t>78250030-9</t>
  </si>
  <si>
    <t>RUKON VIÑAS</t>
  </si>
  <si>
    <t>RUTYL</t>
  </si>
  <si>
    <t>CHAMPION WP</t>
  </si>
  <si>
    <t>APACHE PLUS 535 SC</t>
  </si>
  <si>
    <t>FUNGASTOP SULFO</t>
  </si>
  <si>
    <t>NEW TECH AGRO S.A.</t>
  </si>
  <si>
    <t>99535150-1</t>
  </si>
  <si>
    <t>MIRECIDE-TC/45</t>
  </si>
  <si>
    <t>UPL CHILE S.A.</t>
  </si>
  <si>
    <t>SPEEDER 415 SC</t>
  </si>
  <si>
    <t>SANTA_JUANA</t>
  </si>
  <si>
    <t>HECTOR VALLEJOS PROBOSTE</t>
  </si>
  <si>
    <t>11699462-3</t>
  </si>
  <si>
    <t>XENOR</t>
  </si>
  <si>
    <t>PATRICIA BEATRIZ GUZMAN BELMAR</t>
  </si>
  <si>
    <t>12271555-8</t>
  </si>
  <si>
    <t>MYSTIC 520 SC</t>
  </si>
  <si>
    <t>CAROLINA ANDREA GUTIERREZ GALLEGOS</t>
  </si>
  <si>
    <t>13800457-0</t>
  </si>
  <si>
    <t>STATUS TRIO</t>
  </si>
  <si>
    <t>SANTO_DOMINGO</t>
  </si>
  <si>
    <t>MANUEL ENRIQUE FARÍAS MONROY</t>
  </si>
  <si>
    <t>11738079-3</t>
  </si>
  <si>
    <t>HYLITE 540</t>
  </si>
  <si>
    <t>TALAGANTE</t>
  </si>
  <si>
    <t>TRANSACCIONES AGRICOLAS LTDA. (TAGRO)</t>
  </si>
  <si>
    <t>79646250-7</t>
  </si>
  <si>
    <t>NIPACIDE P 840</t>
  </si>
  <si>
    <t>COOPERATIVA AGRÍCOLA Y LECHERA SANTIAGO LTDA. (CALS)</t>
  </si>
  <si>
    <t>CYCLON WP</t>
  </si>
  <si>
    <t>CUPRODUL 75 SUPER</t>
  </si>
  <si>
    <t>TALCA</t>
  </si>
  <si>
    <t>GABRIEL JOFRE MACHUCA</t>
  </si>
  <si>
    <t>10391973-8</t>
  </si>
  <si>
    <t>KREXIM 50 SC</t>
  </si>
  <si>
    <t>YOCELYNG VERA CARRASCO</t>
  </si>
  <si>
    <t>16731534-8</t>
  </si>
  <si>
    <t>STROBY MIX</t>
  </si>
  <si>
    <t>LUIS ESPINOZA VARGAS</t>
  </si>
  <si>
    <t>6917332-2</t>
  </si>
  <si>
    <t>PODASTIK MAX</t>
  </si>
  <si>
    <t>SALUSTIANO IVAN CARO MOYA</t>
  </si>
  <si>
    <t>7566102-9</t>
  </si>
  <si>
    <t>VENTUR</t>
  </si>
  <si>
    <t>SILLBOR</t>
  </si>
  <si>
    <t>77186150-4</t>
  </si>
  <si>
    <t>PROSARO 250 EC</t>
  </si>
  <si>
    <t>BIOSUM SPA</t>
  </si>
  <si>
    <t>773820733-8</t>
  </si>
  <si>
    <t>IPRODUST</t>
  </si>
  <si>
    <t>COOP AGRICOLA LECHERA SANTIAGO LTDA.</t>
  </si>
  <si>
    <t>78575000-9</t>
  </si>
  <si>
    <t>TEBUCONAZOL 25% WP</t>
  </si>
  <si>
    <t>DIPAGRO SPA</t>
  </si>
  <si>
    <t>78606940-8</t>
  </si>
  <si>
    <t>CUSDUST TRIO</t>
  </si>
  <si>
    <t>AGRICOLA Y COMERCIAL ALFREDO PEREZ Y CIA LTDA</t>
  </si>
  <si>
    <t>79808030-k</t>
  </si>
  <si>
    <t>MANCOZEB 80 WP</t>
  </si>
  <si>
    <t>INFINITO 687.5 SC</t>
  </si>
  <si>
    <t>DISTRIBUIDORA AGRICOLA COMERCIAL BARBERIS COMPANIA LTDA.</t>
  </si>
  <si>
    <t>BIOCOPPER 56</t>
  </si>
  <si>
    <t>TALCAHUANO</t>
  </si>
  <si>
    <t>KARATHANE GOLD</t>
  </si>
  <si>
    <t>TEMUCO</t>
  </si>
  <si>
    <t>PAOLA RIQUELME SOBARZO</t>
  </si>
  <si>
    <t>10743729-0</t>
  </si>
  <si>
    <t>MANZEB 80 WP</t>
  </si>
  <si>
    <t>JUAN LUIS GAETE CHESTA</t>
  </si>
  <si>
    <t>6581199-5</t>
  </si>
  <si>
    <t>3 TAEX</t>
  </si>
  <si>
    <t>VETERINARIA ÑIELOL LTDA.</t>
  </si>
  <si>
    <t>76030282-1</t>
  </si>
  <si>
    <t>CONSENTO 450 SC</t>
  </si>
  <si>
    <t>AGROPECUARIA LABRANZA E.I.R.L GLORIA PAINEMAL N.</t>
  </si>
  <si>
    <t>76232799-6</t>
  </si>
  <si>
    <t>AGRYGENT PLUS</t>
  </si>
  <si>
    <t>TOP AGRO SEMILLAS LIMITADA.</t>
  </si>
  <si>
    <t>76529850-4</t>
  </si>
  <si>
    <t>HORTYL 720</t>
  </si>
  <si>
    <t>AGRICOLA Y VETERINARIA CAMPO LINDO SPA.</t>
  </si>
  <si>
    <t>76837403-1</t>
  </si>
  <si>
    <t>BALEAR 720 SC</t>
  </si>
  <si>
    <t>VIVANDO</t>
  </si>
  <si>
    <t>AGRICOLA COMERCIAL GALPON ANIMAL</t>
  </si>
  <si>
    <t>77448776-K</t>
  </si>
  <si>
    <t>GOLDEN PRIME EW</t>
  </si>
  <si>
    <t>SOC. DE INV. LOS MAITENES LTDA.</t>
  </si>
  <si>
    <t>78262410-7</t>
  </si>
  <si>
    <t>TACORA SEM</t>
  </si>
  <si>
    <t>TRIAGRO</t>
  </si>
  <si>
    <t>78438750-K</t>
  </si>
  <si>
    <t>SILVER SC</t>
  </si>
  <si>
    <t>BIOBACTER 84 G</t>
  </si>
  <si>
    <t>COOPERATIVA AGRICOLA Y DE SERVICIOS LTDA.</t>
  </si>
  <si>
    <t>REVUS 250 SC</t>
  </si>
  <si>
    <t>SCHOLAR 230 SC</t>
  </si>
  <si>
    <t>TENO</t>
  </si>
  <si>
    <t>RAUL JOFRE Y CIA LTDA</t>
  </si>
  <si>
    <t>IPPON 500 SC</t>
  </si>
  <si>
    <t>GUILLERMINA BRAVO BARRA</t>
  </si>
  <si>
    <t>8261858-9</t>
  </si>
  <si>
    <t>ecoFOG 160</t>
  </si>
  <si>
    <t>TEODORO_SCHMIDT</t>
  </si>
  <si>
    <t>JUANA PAREDES OTAROLA</t>
  </si>
  <si>
    <t>10000091-1</t>
  </si>
  <si>
    <t>UNIZEB 75% WG</t>
  </si>
  <si>
    <t>ALFREDO ANDRES GEBERT ZUÑIGA</t>
  </si>
  <si>
    <t>17983105-8</t>
  </si>
  <si>
    <t>RIDOMIL GOLD MZ 68 WG</t>
  </si>
  <si>
    <t>LLANOS FONSECA JOSÉ ALBERTO Y OTRA</t>
  </si>
  <si>
    <t>53299269-9</t>
  </si>
  <si>
    <t>SUPER - CU - WG</t>
  </si>
  <si>
    <t>COOPERATIVA CAMPESINA LLOLLINCO LTDA.</t>
  </si>
  <si>
    <t>74920600-4</t>
  </si>
  <si>
    <t>DOMARK 40 EW</t>
  </si>
  <si>
    <t>RODOLFO LEANDRO ALARCON MARTINEZ</t>
  </si>
  <si>
    <t>7511646-2</t>
  </si>
  <si>
    <t>TWIST DUO 480 SC</t>
  </si>
  <si>
    <t>COMERCIAL Y AGRICOLA INGRID MARIBEL LLANCAMAN NAVARRO E.I.R.L</t>
  </si>
  <si>
    <t>TANTOR</t>
  </si>
  <si>
    <t>AGRO SERVICIOS VIELMA Y CIA. LIMITADA</t>
  </si>
  <si>
    <t>76284584-9</t>
  </si>
  <si>
    <t>ANTIBLU 600</t>
  </si>
  <si>
    <t>VETERINARIA Y AGROCOMERCIAL FONSECA LIMITADA</t>
  </si>
  <si>
    <t>76407143-3</t>
  </si>
  <si>
    <t>PODASTIK PRO</t>
  </si>
  <si>
    <t>TIRUA</t>
  </si>
  <si>
    <t>ALVADAMA</t>
  </si>
  <si>
    <t>12734862-6</t>
  </si>
  <si>
    <t>PODASTIK TECH</t>
  </si>
  <si>
    <t>FERRETERIA SANTOS</t>
  </si>
  <si>
    <t>15880042-K</t>
  </si>
  <si>
    <t>KREPOX EW</t>
  </si>
  <si>
    <t>TOLTEN</t>
  </si>
  <si>
    <t>FABIOLA ISABEL GAETE TRUÁN</t>
  </si>
  <si>
    <t>14575768-1</t>
  </si>
  <si>
    <t>ODIN 43 SC</t>
  </si>
  <si>
    <t>JAVIER ANSELMO ACUÑA AHUMADA</t>
  </si>
  <si>
    <t>16794204-0</t>
  </si>
  <si>
    <t>BONNUS 400 SC</t>
  </si>
  <si>
    <t>PYREMPOST 400 SC</t>
  </si>
  <si>
    <t>SOCIEDAD COMERCIAL TREHUACO SPA</t>
  </si>
  <si>
    <t>76614386-5</t>
  </si>
  <si>
    <t>PROTIM OPTIMUM</t>
  </si>
  <si>
    <t>INVERSION Y COMERCIAL EL BROTE SPA</t>
  </si>
  <si>
    <t>76991536-2</t>
  </si>
  <si>
    <t>PAMONA</t>
  </si>
  <si>
    <t>TOME</t>
  </si>
  <si>
    <t>TRANSVOLK</t>
  </si>
  <si>
    <t>8573649-3</t>
  </si>
  <si>
    <t>HIDROXICOBRE 50% WP</t>
  </si>
  <si>
    <t>TRAIGUEN</t>
  </si>
  <si>
    <t>JOSE HERMOSILLA GODOY</t>
  </si>
  <si>
    <t>10126950-7</t>
  </si>
  <si>
    <t>SULFUR 600 FLO</t>
  </si>
  <si>
    <t>JESSIE JOHANNA HAUCK COTTEL</t>
  </si>
  <si>
    <t>11685502-K</t>
  </si>
  <si>
    <t>TEBUCONAZOLE 25 EW</t>
  </si>
  <si>
    <t>PABLO ALDUNATE MEZ</t>
  </si>
  <si>
    <t>6153802-K</t>
  </si>
  <si>
    <t>RIDOMIL GOLD 480 SL</t>
  </si>
  <si>
    <t>TUCAPEL</t>
  </si>
  <si>
    <t>AGROVETERINARIA REÑICO</t>
  </si>
  <si>
    <t>77016039-1</t>
  </si>
  <si>
    <t>CELEST XL 035 FS COLOURLESS</t>
  </si>
  <si>
    <t>VALDIVIA</t>
  </si>
  <si>
    <t>SOCIEDAD AGRICOLA Y AVICOLA MUÑOZ SPA</t>
  </si>
  <si>
    <t>77183524-4</t>
  </si>
  <si>
    <t>DIAMANT</t>
  </si>
  <si>
    <t>COOPRINSEM COMERCIAL VALDIVIA</t>
  </si>
  <si>
    <t>FUNGASTOP DUST</t>
  </si>
  <si>
    <t>COVEPA LTDA</t>
  </si>
  <si>
    <t>TASPA 500 EC</t>
  </si>
  <si>
    <t>96686870-2</t>
  </si>
  <si>
    <t>EPRO 2000</t>
  </si>
  <si>
    <t>SECTOR_HUASCO</t>
  </si>
  <si>
    <t>VALLENAR</t>
  </si>
  <si>
    <t>SOC. SERVICIOS AGRICOLAS TECNICOS LTDA</t>
  </si>
  <si>
    <t>89434600-0</t>
  </si>
  <si>
    <t>NIPACIDE P 511</t>
  </si>
  <si>
    <t>VICTORIA</t>
  </si>
  <si>
    <t>VICENTE MAXIMILIANO OYARCE CASTRO</t>
  </si>
  <si>
    <t>3906002-7</t>
  </si>
  <si>
    <t>MANZATE WG</t>
  </si>
  <si>
    <t>LINUS</t>
  </si>
  <si>
    <t>SOCIEDAD COMERCIAL DEL AGRO LIMITADA</t>
  </si>
  <si>
    <t>76369921-7</t>
  </si>
  <si>
    <t>CARBENDAZIMA 500 SC</t>
  </si>
  <si>
    <t>KOCIDE 2000</t>
  </si>
  <si>
    <t>FARMACIA VERERINARIA LAHUEN LIMITADA</t>
  </si>
  <si>
    <t>88270200-6</t>
  </si>
  <si>
    <t>TRICHODERMA PASTA</t>
  </si>
  <si>
    <t>TRICHODERMA SUSPENSION</t>
  </si>
  <si>
    <t>VICUÑA</t>
  </si>
  <si>
    <t>INSUMOS AGRICOLAS SANTA JUANA</t>
  </si>
  <si>
    <t>9944425-8</t>
  </si>
  <si>
    <t xml:space="preserve">AGRIAZEB AZUL 80% WP </t>
  </si>
  <si>
    <t>VILCUN</t>
  </si>
  <si>
    <t>ANA CAROLA SILVA CABRERA</t>
  </si>
  <si>
    <t>11540408-3</t>
  </si>
  <si>
    <t>T - BUZOL 25% WP</t>
  </si>
  <si>
    <t>SOCIEDAD AGROCOMERCIAL VALDEBENITO E HIJOS LTDA.</t>
  </si>
  <si>
    <t>76340260-6</t>
  </si>
  <si>
    <t>PREVICUR ENERGY 840 SL</t>
  </si>
  <si>
    <t>SOCIEDAD COMERCIAL AGROSEED LTDA.</t>
  </si>
  <si>
    <t>76552115-7</t>
  </si>
  <si>
    <t>VALIS M</t>
  </si>
  <si>
    <t>ITACLOR</t>
  </si>
  <si>
    <t>SOCIEDAD AGROCOMERCIAL AGROVISUR SPA</t>
  </si>
  <si>
    <t>77382006-6</t>
  </si>
  <si>
    <t>GOLDEN SC</t>
  </si>
  <si>
    <t>AGRICOLA LOBERT LTDA.</t>
  </si>
  <si>
    <t>79589920-0</t>
  </si>
  <si>
    <t>DAGGER 50% WP</t>
  </si>
  <si>
    <t>SEEDCOVER</t>
  </si>
  <si>
    <t>VILLA_ALEMANA</t>
  </si>
  <si>
    <t>TABAQUERIA LA PALMA SPA</t>
  </si>
  <si>
    <t>77714572-K</t>
  </si>
  <si>
    <t>IPRODUST WINE</t>
  </si>
  <si>
    <t>VILLARRICA</t>
  </si>
  <si>
    <t>COMERIAL EL GRANO SPA</t>
  </si>
  <si>
    <t>77353083-1</t>
  </si>
  <si>
    <t>TECSA PRO PLUS</t>
  </si>
  <si>
    <t>SULFOCANTUS</t>
  </si>
  <si>
    <t>YERBAS_BUENAS</t>
  </si>
  <si>
    <t>Agrícola y Veterinaria La Aldea</t>
  </si>
  <si>
    <t>77155431-8</t>
  </si>
  <si>
    <t>IPRODION 480 FLO</t>
  </si>
  <si>
    <t>DANILO ERNESTO DE LA FUENTE CASANUEVA</t>
  </si>
  <si>
    <t>9598595-5</t>
  </si>
  <si>
    <t>PODASPEC</t>
  </si>
  <si>
    <t>YUMBEL</t>
  </si>
  <si>
    <t>AGROCOMERCIAL ROMA LTDA</t>
  </si>
  <si>
    <t>77693810-6</t>
  </si>
  <si>
    <t>PODASPEC COBRE</t>
  </si>
  <si>
    <t>MARIELA INES CAMPODONICO VILLAGRAN</t>
  </si>
  <si>
    <t>9789273-3</t>
  </si>
  <si>
    <t>HARZTOP</t>
  </si>
  <si>
    <t>YUNGAY</t>
  </si>
  <si>
    <t>AGROFERTIL EIRL</t>
  </si>
  <si>
    <t>76879172-4</t>
  </si>
  <si>
    <t>RUKON FLO</t>
  </si>
  <si>
    <t>ZAMPRO DM</t>
  </si>
  <si>
    <t>INSPIRE SUPER</t>
  </si>
  <si>
    <t>CUPROSATE GOLD</t>
  </si>
  <si>
    <t>CALDERA 250 EC</t>
  </si>
  <si>
    <t>ACRONIS</t>
  </si>
  <si>
    <t>MARCIAL SC</t>
  </si>
  <si>
    <t>AVIATOR XPRO 225 EC</t>
  </si>
  <si>
    <t>KRYMET 50 SC</t>
  </si>
  <si>
    <t>ARLEN 80 WP</t>
  </si>
  <si>
    <t>MONCEREN 250 FS</t>
  </si>
  <si>
    <t>MICRO CA</t>
  </si>
  <si>
    <t>CB QUIMETAL 25% WG</t>
  </si>
  <si>
    <t>POLISULFURO DE CALCIO BSP</t>
  </si>
  <si>
    <t>REVUS TOP</t>
  </si>
  <si>
    <t>NABAC 25 WP</t>
  </si>
  <si>
    <t>CANTUS DUST</t>
  </si>
  <si>
    <t>CRATER MX 70 % WP</t>
  </si>
  <si>
    <t>ANTIBLU EXTRA</t>
  </si>
  <si>
    <t>VERTICE 43 SC</t>
  </si>
  <si>
    <t>COMET WG</t>
  </si>
  <si>
    <t>TOPGUARD</t>
  </si>
  <si>
    <t>PRIVENT</t>
  </si>
  <si>
    <t>DOMINIO 25 EC</t>
  </si>
  <si>
    <t>SPARKSEED</t>
  </si>
  <si>
    <t>TEBUCONAZOLE 430 SC SOLCHEM</t>
  </si>
  <si>
    <t>PREMIADO 250 EC</t>
  </si>
  <si>
    <t>CLOROTALONIL 500 SC</t>
  </si>
  <si>
    <t>CLOROTALONIL 720</t>
  </si>
  <si>
    <t>DANJIRI 10% SC</t>
  </si>
  <si>
    <t>CRUSADER</t>
  </si>
  <si>
    <t>ROVELIN 500 WP</t>
  </si>
  <si>
    <t>TROFEO SC</t>
  </si>
  <si>
    <t>EQUATION PRO</t>
  </si>
  <si>
    <t>TEBUCONAZOL 60 FS</t>
  </si>
  <si>
    <t>CUPROSO 75 % WG</t>
  </si>
  <si>
    <t>ELMUS</t>
  </si>
  <si>
    <t>TIMOREX GOLD</t>
  </si>
  <si>
    <t>WOLMAN E (µCA-C)</t>
  </si>
  <si>
    <t>IMPULSO 25 SC</t>
  </si>
  <si>
    <t>FUNGASTOP COPPER SL</t>
  </si>
  <si>
    <t>REFLECT 125 EC</t>
  </si>
  <si>
    <t>AGROCUP</t>
  </si>
  <si>
    <t>COBRE SL</t>
  </si>
  <si>
    <t>CALDO BORDALES 25% WG</t>
  </si>
  <si>
    <t>TAZER FLO</t>
  </si>
  <si>
    <t>SYSTHANE 2E</t>
  </si>
  <si>
    <t>PLANET XTRA</t>
  </si>
  <si>
    <t>TRIWORK IBETA</t>
  </si>
  <si>
    <t>FUNGIZEB 800 WP</t>
  </si>
  <si>
    <t>RECORD MAX 535 SC</t>
  </si>
  <si>
    <t>SIENA STAR</t>
  </si>
  <si>
    <t>STEREO</t>
  </si>
  <si>
    <t>PUGIL 720</t>
  </si>
  <si>
    <t>LUNA EXPERIENCE 400 SC</t>
  </si>
  <si>
    <t>CRONOS 25 SC</t>
  </si>
  <si>
    <t>SUPER S FLO</t>
  </si>
  <si>
    <t>VERTICE</t>
  </si>
  <si>
    <t>VACSOL AZURE (RTU)</t>
  </si>
  <si>
    <t>VESTA SC</t>
  </si>
  <si>
    <t>IPRODIONE 500 SC</t>
  </si>
  <si>
    <t>AZUFRE VENTILADO CHAMPION 350</t>
  </si>
  <si>
    <t>FRUPICA 40 SC</t>
  </si>
  <si>
    <t>REAL TOP</t>
  </si>
  <si>
    <t>SHIELD BRITE PYR 400 SC</t>
  </si>
  <si>
    <t>CUSTODIA 320 SC</t>
  </si>
  <si>
    <t>ANTRACOL 70% WP</t>
  </si>
  <si>
    <t>GALMANO 500 FS</t>
  </si>
  <si>
    <t>ORVEGO WG</t>
  </si>
  <si>
    <t>REFLECT XTRA</t>
  </si>
  <si>
    <t>AVENUE</t>
  </si>
  <si>
    <t>VIBRANCE INTEGRAL</t>
  </si>
  <si>
    <t>PROTEXYL 350 WP</t>
  </si>
  <si>
    <t xml:space="preserve">VIBRANCE  </t>
  </si>
  <si>
    <t>PROPICONAZOL 250 EC</t>
  </si>
  <si>
    <t>KENBYO</t>
  </si>
  <si>
    <t>KAMUY 50 WG</t>
  </si>
  <si>
    <t>ALTIVO 50 WP</t>
  </si>
  <si>
    <t>KRESOXIM METIL 500 SC</t>
  </si>
  <si>
    <t>TUNDRA PLUS</t>
  </si>
  <si>
    <t>REFLECT TOP</t>
  </si>
  <si>
    <t>VERTICE 25 EW</t>
  </si>
  <si>
    <t>COLLERA 250 SC</t>
  </si>
  <si>
    <t>PASTA PODA FULL</t>
  </si>
  <si>
    <t>STRIVUM</t>
  </si>
  <si>
    <t>ATLAS 43 SC</t>
  </si>
  <si>
    <t>CELEST QUATTRO SEMILLERO</t>
  </si>
  <si>
    <t>FORTUNA GLOBO 75 WDG</t>
  </si>
  <si>
    <t>KENTO 40 SC</t>
  </si>
  <si>
    <t xml:space="preserve">KRESOX </t>
  </si>
  <si>
    <t>PYRUS 400 SC</t>
  </si>
  <si>
    <t>ACUTE</t>
  </si>
  <si>
    <t>CAPSILUS</t>
  </si>
  <si>
    <t>ALTIVO DUST-S</t>
  </si>
  <si>
    <t>ALTIVO DUST COBRE 899 DP</t>
  </si>
  <si>
    <t>EPIC 125 SC</t>
  </si>
  <si>
    <t>HIDROXICOBRE FLO</t>
  </si>
  <si>
    <t>ORKESTRA ULTRA</t>
  </si>
  <si>
    <t>IPRODIONE 500 SC SOLCHEM</t>
  </si>
  <si>
    <t>HARPON</t>
  </si>
  <si>
    <t>CONXERA</t>
  </si>
  <si>
    <t>FUERZA</t>
  </si>
  <si>
    <t>RAPIZENT</t>
  </si>
  <si>
    <t>VIGOLD</t>
  </si>
  <si>
    <t>MOON</t>
  </si>
  <si>
    <t>BONTIMA</t>
  </si>
  <si>
    <t>ALTIVO 500 SC</t>
  </si>
  <si>
    <t>VIBRANCE GOLD</t>
  </si>
  <si>
    <t>POINT CLOROTALONIL 720 SC</t>
  </si>
  <si>
    <t>APROACH PRIMA</t>
  </si>
  <si>
    <t>ERGONAZOLE</t>
  </si>
  <si>
    <t>SCENIC</t>
  </si>
  <si>
    <t>PARCLAN 250 SC</t>
  </si>
  <si>
    <t>PYRICLAN 400 SC</t>
  </si>
  <si>
    <t>GOLDICLAN SC</t>
  </si>
  <si>
    <t>FRONTAL 425 SC</t>
  </si>
  <si>
    <t>ALMAGOR EC</t>
  </si>
  <si>
    <t>BANKO</t>
  </si>
  <si>
    <t>LUNA TRANQUILITY</t>
  </si>
  <si>
    <t>EFOG 80 FDL</t>
  </si>
  <si>
    <t>RHINO</t>
  </si>
  <si>
    <t xml:space="preserve">EVITO T </t>
  </si>
  <si>
    <t>IPROCLAN 415 SC</t>
  </si>
  <si>
    <t>KRESICLAN 50 SC</t>
  </si>
  <si>
    <t>SHIELD BRITE FDL 230 SC</t>
  </si>
  <si>
    <t>TRAKER 25 FS</t>
  </si>
  <si>
    <t>CANDADO 200 EW</t>
  </si>
  <si>
    <t>SIRCLAN SC</t>
  </si>
  <si>
    <t>FUNGIFULL 275 SC</t>
  </si>
  <si>
    <t>ZORVEC ENICADE</t>
  </si>
  <si>
    <t>FUNGIZEB MT 58% WP</t>
  </si>
  <si>
    <t>PADRON 250 SC</t>
  </si>
  <si>
    <t>TELEXAMID</t>
  </si>
  <si>
    <t>VELDEP</t>
  </si>
  <si>
    <t>EMESTO SILVER 118 FS</t>
  </si>
  <si>
    <t>IPRODION POST-COSECHA</t>
  </si>
  <si>
    <t>FENOMENO 500 SC</t>
  </si>
  <si>
    <t>KENJA</t>
  </si>
  <si>
    <t>STOPIL 140 SC</t>
  </si>
  <si>
    <t>AMAZONE 608 SC</t>
  </si>
  <si>
    <t>MIRAVIS PRIME con tecnología ADEPIDYN</t>
  </si>
  <si>
    <t>NUZOLE</t>
  </si>
  <si>
    <t>NUPRODIONE</t>
  </si>
  <si>
    <t>CUPROSAN EXTRA</t>
  </si>
  <si>
    <t>CUPROFORTE</t>
  </si>
  <si>
    <t>MBT 200 SC</t>
  </si>
  <si>
    <t>TELEXAMID-S-COBRE DP</t>
  </si>
  <si>
    <t>PREMIADO 150 FS</t>
  </si>
  <si>
    <t>TELEXAMID-S-DUST</t>
  </si>
  <si>
    <t>KASUMIN</t>
  </si>
  <si>
    <t>FUNGAZIL 500 EC</t>
  </si>
  <si>
    <t>PQ-8</t>
  </si>
  <si>
    <t>GRADUATE A+</t>
  </si>
  <si>
    <t>APOLO 430 SC</t>
  </si>
  <si>
    <t>YAMATO SE</t>
  </si>
  <si>
    <t>FIREWALL</t>
  </si>
  <si>
    <t>TRONOR</t>
  </si>
  <si>
    <t>DECCOZIL 50 EC</t>
  </si>
  <si>
    <t>LEIMAY 20% SC</t>
  </si>
  <si>
    <t>CRIPTON XPRO 450 SC</t>
  </si>
  <si>
    <t>VERTICAL</t>
  </si>
  <si>
    <t>ZANTARA</t>
  </si>
  <si>
    <t>SUNJET FLORA</t>
  </si>
  <si>
    <t>TYRONE 250 EC</t>
  </si>
  <si>
    <t>INSIGNIA 70 WP</t>
  </si>
  <si>
    <t>DIMENSION 450 SC</t>
  </si>
  <si>
    <t>ZORVEC ENCANTIA</t>
  </si>
  <si>
    <t>SOLVIT</t>
  </si>
  <si>
    <t>MIRAVIS DUO con tecnología ADEPIDYN™</t>
  </si>
  <si>
    <t>PROPERTY</t>
  </si>
  <si>
    <t>SERCADIS DUO</t>
  </si>
  <si>
    <t>FONTELIS</t>
  </si>
  <si>
    <t>PODIO 200 FS</t>
  </si>
  <si>
    <t>MIRAVIS AEON con tecnología ADEPIDYN</t>
  </si>
  <si>
    <t>ELATUS CON TECNOLOGÍA SOLATENOL</t>
  </si>
  <si>
    <t>BACIFRUIT SC</t>
  </si>
  <si>
    <t>TYRONE X-TRA 200 SC</t>
  </si>
  <si>
    <t>MANCOZEB 80 WP SOLCHEM</t>
  </si>
  <si>
    <t>PICATINA FLORA</t>
  </si>
  <si>
    <t>ESQUINAZO 250 SC</t>
  </si>
  <si>
    <t>SHIELD BRITE TEBU 430 SC</t>
  </si>
  <si>
    <t>KATSU 5% EW</t>
  </si>
  <si>
    <t>PROXANIL 450 SC</t>
  </si>
  <si>
    <t>WOLMAN AG</t>
  </si>
  <si>
    <t>PRIAXOR</t>
  </si>
  <si>
    <t>COBRE 8</t>
  </si>
  <si>
    <t>DUETT STAR</t>
  </si>
  <si>
    <t>MANCOZEB 75% WG</t>
  </si>
  <si>
    <t>APPARE 11.3 WG</t>
  </si>
  <si>
    <t>CARBENDAZIMA 500 SC SOLCHEM</t>
  </si>
  <si>
    <t>REGEV</t>
  </si>
  <si>
    <t>NIPACIDE P840 N</t>
  </si>
  <si>
    <t>BASTIÓN</t>
  </si>
  <si>
    <t>CEVYA</t>
  </si>
  <si>
    <t>PacRite AZOXY 250 SC</t>
  </si>
  <si>
    <t>ActiSeal PYR</t>
  </si>
  <si>
    <t>SCHOLAR RTU</t>
  </si>
  <si>
    <t>APROACH POWER</t>
  </si>
  <si>
    <t>BORDO WP</t>
  </si>
  <si>
    <t>BORMIX WP</t>
  </si>
  <si>
    <t>BELYAN</t>
  </si>
  <si>
    <t>ACIERTO 140 EC</t>
  </si>
  <si>
    <t>T - BUZOL 430 SC</t>
  </si>
  <si>
    <t>MELYRA</t>
  </si>
  <si>
    <t>POLISULFURO DE CALCIO</t>
  </si>
  <si>
    <t>VIVARUS</t>
  </si>
  <si>
    <t>AZOXYSTROBIN 250 SC SOLCHEM</t>
  </si>
  <si>
    <t>EMESTO FUSIÓN</t>
  </si>
  <si>
    <t>BOTRAN 5F</t>
  </si>
  <si>
    <t>OSPO BOT</t>
  </si>
  <si>
    <t>OSPO VI55</t>
  </si>
  <si>
    <t>MICLOBUTANIL 240 EC</t>
  </si>
  <si>
    <t>TEBUCONAZOL 430 SC</t>
  </si>
  <si>
    <t>INTUITY</t>
  </si>
  <si>
    <t>DIFENOCONAZOL 250 EC</t>
  </si>
  <si>
    <t>TRIOMAX 45 WP</t>
  </si>
  <si>
    <t>ZAMIR 400 EW</t>
  </si>
  <si>
    <t>SISTIVA</t>
  </si>
  <si>
    <t>DORADO 500 EC</t>
  </si>
  <si>
    <t>FUSIÓN 425 SC</t>
  </si>
  <si>
    <t>GOAL 2 EC</t>
  </si>
  <si>
    <t>VENZAR</t>
  </si>
  <si>
    <t>ESTERON TEN TEN</t>
  </si>
  <si>
    <t>DMA 6</t>
  </si>
  <si>
    <t>GARLON 4</t>
  </si>
  <si>
    <t>TORDON 24 K</t>
  </si>
  <si>
    <t>TORDON 101</t>
  </si>
  <si>
    <t>REGLONE</t>
  </si>
  <si>
    <t>AFALON 50% WP</t>
  </si>
  <si>
    <t>PYRAMIN DF</t>
  </si>
  <si>
    <t>BASAGRAN</t>
  </si>
  <si>
    <t>GRAMOXONE SUPER</t>
  </si>
  <si>
    <t>ROUNDUP</t>
  </si>
  <si>
    <t>ATRANEX 50% SC</t>
  </si>
  <si>
    <t>NUMIZOL</t>
  </si>
  <si>
    <t>BANVEL  480 SL</t>
  </si>
  <si>
    <t>USTINEX 80 % WP</t>
  </si>
  <si>
    <t>MCPA 750 SL</t>
  </si>
  <si>
    <t>GESATOP 90 WG</t>
  </si>
  <si>
    <t>GESAPRIM 90 WG</t>
  </si>
  <si>
    <t>U 46 M-FLUID</t>
  </si>
  <si>
    <t>BUTISAN S</t>
  </si>
  <si>
    <t>KERB 50 W</t>
  </si>
  <si>
    <t>2,4-D 480</t>
  </si>
  <si>
    <t>MCPA 400 SAL K</t>
  </si>
  <si>
    <t>LINUREX 50 WP</t>
  </si>
  <si>
    <t>DIUREX 50 % SC</t>
  </si>
  <si>
    <t>TRAC 50 FL</t>
  </si>
  <si>
    <t>REFINE</t>
  </si>
  <si>
    <t>CENTURION 240 EC</t>
  </si>
  <si>
    <t xml:space="preserve">CHLORIDAZON  430 </t>
  </si>
  <si>
    <t>LONDAX</t>
  </si>
  <si>
    <t>LONTREL 3 A</t>
  </si>
  <si>
    <t>FLEX</t>
  </si>
  <si>
    <t>HACHE UNO 2000 175 EC</t>
  </si>
  <si>
    <t>PIVOT 100 SL</t>
  </si>
  <si>
    <t>PANTERA 12 EC</t>
  </si>
  <si>
    <t>ACCENT</t>
  </si>
  <si>
    <t>RANGO 480 SL</t>
  </si>
  <si>
    <t>LOGRAN 75 WG</t>
  </si>
  <si>
    <t>TOPIK 240 EC</t>
  </si>
  <si>
    <t>SURFLAN A.S.</t>
  </si>
  <si>
    <t>ARCO 2,4-D 480 SL</t>
  </si>
  <si>
    <t>SENCOR 480 SC</t>
  </si>
  <si>
    <t>GLYPHOGAN 480 SL</t>
  </si>
  <si>
    <t>LINUREX 50 SC</t>
  </si>
  <si>
    <t>TYLLANEX 50% SC</t>
  </si>
  <si>
    <t>AGIL 100 EC</t>
  </si>
  <si>
    <t>FARMON</t>
  </si>
  <si>
    <t>CLORIDAZON 43 F</t>
  </si>
  <si>
    <t>GLIFOSPEC 480 SL</t>
  </si>
  <si>
    <t>GALANT PLUS R</t>
  </si>
  <si>
    <t>CASORON G</t>
  </si>
  <si>
    <t>DEVRINOL 10 G</t>
  </si>
  <si>
    <t xml:space="preserve">NUZOL PLUS </t>
  </si>
  <si>
    <t>ALIADO</t>
  </si>
  <si>
    <t>PARAQUAT DICHLORIDE 27,6 % SL</t>
  </si>
  <si>
    <t>FLECHA 9.6 EC</t>
  </si>
  <si>
    <t>EXOCET 50 WP</t>
  </si>
  <si>
    <t>BECTRA 48 SC</t>
  </si>
  <si>
    <t>HARNESS FORESTAL</t>
  </si>
  <si>
    <t>GUARDIAN</t>
  </si>
  <si>
    <t>BASTA 14 SL</t>
  </si>
  <si>
    <t>SINBAR</t>
  </si>
  <si>
    <t>TREFLAN</t>
  </si>
  <si>
    <t>CAIMAN 70 WG</t>
  </si>
  <si>
    <t>GALIGAN 240 EC</t>
  </si>
  <si>
    <t>VELPAR 75 DF</t>
  </si>
  <si>
    <t>SEMPRA WG</t>
  </si>
  <si>
    <t>ASULOX</t>
  </si>
  <si>
    <t>PANTERA PLUS</t>
  </si>
  <si>
    <t>PRESIDE 80 WG</t>
  </si>
  <si>
    <t>FORDOR 75 WG</t>
  </si>
  <si>
    <t>SAFARI 50 DF</t>
  </si>
  <si>
    <t xml:space="preserve">MOLIROX </t>
  </si>
  <si>
    <t>COMMAND 4 EC</t>
  </si>
  <si>
    <t>CLINCHER</t>
  </si>
  <si>
    <t>PANZER</t>
  </si>
  <si>
    <t>AJAX 50 WP</t>
  </si>
  <si>
    <t>HUSSAR 20% WG</t>
  </si>
  <si>
    <t>CENTURION SUPER</t>
  </si>
  <si>
    <t>EXOCET 35 SC</t>
  </si>
  <si>
    <t>BAUNDAP</t>
  </si>
  <si>
    <t>SWEEPER 700 DG</t>
  </si>
  <si>
    <t>VULCANO 70% WG</t>
  </si>
  <si>
    <t>BENTAX 48 SL</t>
  </si>
  <si>
    <t>METAMITRON 70 WG</t>
  </si>
  <si>
    <t>PRODIGIO 600 SC</t>
  </si>
  <si>
    <t>FACET 25 SC</t>
  </si>
  <si>
    <t>DUAL GOLD 960 EC</t>
  </si>
  <si>
    <t>PRIMAGRAM GOLD 660 SC</t>
  </si>
  <si>
    <t>GOLTIX COMPACT 90% WG</t>
  </si>
  <si>
    <t>ARAMO</t>
  </si>
  <si>
    <t>TRAMAT 500 SC</t>
  </si>
  <si>
    <t>OPTION PRO 32 % WG</t>
  </si>
  <si>
    <t>AGRITOX 750</t>
  </si>
  <si>
    <t>PIREL 40.9 SL</t>
  </si>
  <si>
    <t>SPECTRO 33 EC</t>
  </si>
  <si>
    <t xml:space="preserve">ENMARK </t>
  </si>
  <si>
    <t>PINOGARD 90 SP</t>
  </si>
  <si>
    <t>DAKOTA 48 EC</t>
  </si>
  <si>
    <t>ATRANEX 90 WG</t>
  </si>
  <si>
    <t>METRIPHAR 480 SC</t>
  </si>
  <si>
    <t>LEADER</t>
  </si>
  <si>
    <t>TOUCHDOWN IQ</t>
  </si>
  <si>
    <t>SIMANEX 90 WG</t>
  </si>
  <si>
    <t>EUROLIGHTNING</t>
  </si>
  <si>
    <t>HERBADOX 45 CS</t>
  </si>
  <si>
    <t>SECTOR - T</t>
  </si>
  <si>
    <t>RANGO 75 WG</t>
  </si>
  <si>
    <t>SIMAZINA 500 SC</t>
  </si>
  <si>
    <t>GENIUS</t>
  </si>
  <si>
    <t>SIPCAZIN</t>
  </si>
  <si>
    <t>NOMINEE 400 SC</t>
  </si>
  <si>
    <t>ONDUTY</t>
  </si>
  <si>
    <t>ARRAT</t>
  </si>
  <si>
    <t>SPECTRO 40 EC</t>
  </si>
  <si>
    <t>ATRAZINA 500 SC</t>
  </si>
  <si>
    <t>MM 70 WG</t>
  </si>
  <si>
    <t>BETANAL EXPERT</t>
  </si>
  <si>
    <t>ATRAZINA 90 WG</t>
  </si>
  <si>
    <t>SIMAZINA 90 WG</t>
  </si>
  <si>
    <t>COSSACK 150 WG</t>
  </si>
  <si>
    <t>CALLISTO 480 SC</t>
  </si>
  <si>
    <t>KARMEX 80% WG</t>
  </si>
  <si>
    <t>FUROR 75 WP</t>
  </si>
  <si>
    <t>GRASP 250 SC</t>
  </si>
  <si>
    <t>PATROL 400 SC</t>
  </si>
  <si>
    <t>GLIFOSATO 480 SL</t>
  </si>
  <si>
    <t>LOROX WP</t>
  </si>
  <si>
    <t>EVEREST</t>
  </si>
  <si>
    <t>VENCEWEED EXTRA</t>
  </si>
  <si>
    <t>DEGREE</t>
  </si>
  <si>
    <t>HUMMER 24 EC</t>
  </si>
  <si>
    <t>VALOR 50 WP</t>
  </si>
  <si>
    <t>TANGO 24 EC</t>
  </si>
  <si>
    <t>KAZARO 276 SL</t>
  </si>
  <si>
    <t>RICER</t>
  </si>
  <si>
    <t>KARMEX XP</t>
  </si>
  <si>
    <t>FINESSE</t>
  </si>
  <si>
    <t>ROUNDUP ULTRAMAX</t>
  </si>
  <si>
    <t>ALIADO FORESTAL</t>
  </si>
  <si>
    <t>DIURON 80 % WP</t>
  </si>
  <si>
    <t>NUFURON</t>
  </si>
  <si>
    <t>ATLANTIS 12,6 WG</t>
  </si>
  <si>
    <t>FAENA FG</t>
  </si>
  <si>
    <t>FUROR 75 DF</t>
  </si>
  <si>
    <t>PINOGARD 75 DF</t>
  </si>
  <si>
    <t>OVASSION 5.26 WP</t>
  </si>
  <si>
    <t>ROUNDUP AMONIO</t>
  </si>
  <si>
    <t>TRAVER SL</t>
  </si>
  <si>
    <t>TAXCO 840 EC</t>
  </si>
  <si>
    <t>ROUNDUP CONTROLMAX</t>
  </si>
  <si>
    <t>NAVAJO</t>
  </si>
  <si>
    <t>AFFINITY 400 EC</t>
  </si>
  <si>
    <t>TORAM 101</t>
  </si>
  <si>
    <t>CLICK 75 DF</t>
  </si>
  <si>
    <t>ATILA</t>
  </si>
  <si>
    <t>TOUCHDOWN IQ 500 SL</t>
  </si>
  <si>
    <t>CONVEY</t>
  </si>
  <si>
    <t>FUEGO 50 SC</t>
  </si>
  <si>
    <t>PDE MAX</t>
  </si>
  <si>
    <t>SPIDER</t>
  </si>
  <si>
    <t>METSULFURON 60 WP</t>
  </si>
  <si>
    <t>RAFT 400 SC</t>
  </si>
  <si>
    <t>SEMPRA</t>
  </si>
  <si>
    <t>DAZZLER 50 SC</t>
  </si>
  <si>
    <t>AXIAL 050 EC</t>
  </si>
  <si>
    <t>DOGMA 80% WP</t>
  </si>
  <si>
    <t>FALCON</t>
  </si>
  <si>
    <t>FRONTIER-P</t>
  </si>
  <si>
    <t>TWIN 24 SL</t>
  </si>
  <si>
    <t xml:space="preserve">TOUCHDOWN IQ 500 </t>
  </si>
  <si>
    <t>ADMITT</t>
  </si>
  <si>
    <t>TITAN SG</t>
  </si>
  <si>
    <t>TITAN</t>
  </si>
  <si>
    <t>GLYRUK SL</t>
  </si>
  <si>
    <t>PDE MAX EW</t>
  </si>
  <si>
    <t>MATRIX</t>
  </si>
  <si>
    <t>PILARSATO 480 SL</t>
  </si>
  <si>
    <t>MAGNACIDE H</t>
  </si>
  <si>
    <t>PANZER GOLD</t>
  </si>
  <si>
    <t>TRIDENT 48 EC</t>
  </si>
  <si>
    <t>DINAMIC 70 WG</t>
  </si>
  <si>
    <t>OVASSION EXTRA</t>
  </si>
  <si>
    <t>RANGO FULL</t>
  </si>
  <si>
    <t>ALIADO WG</t>
  </si>
  <si>
    <t>NUQUAT</t>
  </si>
  <si>
    <t>ROASTER</t>
  </si>
  <si>
    <t>AZOTE PLUS</t>
  </si>
  <si>
    <t>FALCON GOLD</t>
  </si>
  <si>
    <t>ALIADO FORESTAL WG</t>
  </si>
  <si>
    <t>BRIOSO 750 EC</t>
  </si>
  <si>
    <t>HEAT</t>
  </si>
  <si>
    <t>BENGALA 200 WP</t>
  </si>
  <si>
    <t>PROPONIT 720 EC</t>
  </si>
  <si>
    <t>AZOTE</t>
  </si>
  <si>
    <t>TRAXOS 050 EC</t>
  </si>
  <si>
    <t>GLIFOSPEC 75 SG</t>
  </si>
  <si>
    <t>BACARA FORTE 360 SC</t>
  </si>
  <si>
    <t>ASSURE PRO</t>
  </si>
  <si>
    <t>DRAKKAR</t>
  </si>
  <si>
    <t>BINGO 48 SL</t>
  </si>
  <si>
    <t>DOGMA 800 WG</t>
  </si>
  <si>
    <t>HEXAZINONE 750 WSG</t>
  </si>
  <si>
    <t>STARANE XTRA</t>
  </si>
  <si>
    <t>TIGER FORESTAL</t>
  </si>
  <si>
    <t>RAPTOR</t>
  </si>
  <si>
    <t>TRIMET 60% WP</t>
  </si>
  <si>
    <t>SOBERAN 420 SC</t>
  </si>
  <si>
    <t>DEVRINOL 45 F</t>
  </si>
  <si>
    <t>PLEDGE 50 WP</t>
  </si>
  <si>
    <t>BRUMBY</t>
  </si>
  <si>
    <t>OXUS</t>
  </si>
  <si>
    <t>AQUILES 24 EC</t>
  </si>
  <si>
    <t>PARAQUAT 276 SL</t>
  </si>
  <si>
    <t>BETANAL MAXXPRO 209 OD</t>
  </si>
  <si>
    <t>ALION 500 SC</t>
  </si>
  <si>
    <t>TRIFLUREX 48 EC</t>
  </si>
  <si>
    <t>AFALON 50 SC</t>
  </si>
  <si>
    <t>TUCSON</t>
  </si>
  <si>
    <t>RELIK</t>
  </si>
  <si>
    <t>TRICLON 480 EC</t>
  </si>
  <si>
    <t>TRIPTIC 48 EC</t>
  </si>
  <si>
    <t>CORTADOR 48% SL</t>
  </si>
  <si>
    <t>LINURÓN 500 SC SOLCHEM</t>
  </si>
  <si>
    <t>PRISMA</t>
  </si>
  <si>
    <t>MISIL 75 WP</t>
  </si>
  <si>
    <t>PIREL</t>
  </si>
  <si>
    <t>RADICAL</t>
  </si>
  <si>
    <t>TIGER 700 EC</t>
  </si>
  <si>
    <t>PITBULL</t>
  </si>
  <si>
    <t>PARAQUAT 276 SL SOLCHEM</t>
  </si>
  <si>
    <t>ORIOL 400 EC</t>
  </si>
  <si>
    <t>ALIADO 60 WG</t>
  </si>
  <si>
    <t>CREDIT FULL</t>
  </si>
  <si>
    <t>GLIFOSATO 75,7 % SG</t>
  </si>
  <si>
    <t>SIMAZINA 90% WG</t>
  </si>
  <si>
    <t>KARMEX 50 % SC</t>
  </si>
  <si>
    <t>METSURAM 60 WG</t>
  </si>
  <si>
    <t>ESPLANADE 500 SC</t>
  </si>
  <si>
    <t>GLIFOSATO 48 % SL</t>
  </si>
  <si>
    <t>TERBUTILAZINA 500 SC</t>
  </si>
  <si>
    <t>TIBURÓN 500 SC</t>
  </si>
  <si>
    <t>THOR 276 SL</t>
  </si>
  <si>
    <t>VESUVIUS</t>
  </si>
  <si>
    <t>CONVERGE</t>
  </si>
  <si>
    <t>THINNEX 70 WG</t>
  </si>
  <si>
    <t>HAZARD</t>
  </si>
  <si>
    <t>ADENGO 465 SC</t>
  </si>
  <si>
    <t>GLIFOGLEX 480 SL</t>
  </si>
  <si>
    <t>SIMAZINA 50 SC</t>
  </si>
  <si>
    <t>BOLT</t>
  </si>
  <si>
    <t>INTERVIX</t>
  </si>
  <si>
    <t>RIPPER MAX 75 SG</t>
  </si>
  <si>
    <t>ASTERUS UNO</t>
  </si>
  <si>
    <t>TERRANO 75 WP</t>
  </si>
  <si>
    <t>FLUTOLE 75 WG</t>
  </si>
  <si>
    <t>IGUAL</t>
  </si>
  <si>
    <t>ROMAZINA</t>
  </si>
  <si>
    <t>TERWEED</t>
  </si>
  <si>
    <t>MAUS</t>
  </si>
  <si>
    <t>METRICLAN 48 SC</t>
  </si>
  <si>
    <t>PENDICLAN 33 EC</t>
  </si>
  <si>
    <t>LOYANT</t>
  </si>
  <si>
    <t>SIMACLAN 90 WG</t>
  </si>
  <si>
    <t>BENCLAN 200 WP</t>
  </si>
  <si>
    <t>ENLACE</t>
  </si>
  <si>
    <t>BENTACLAN 48 SL</t>
  </si>
  <si>
    <t>MESUCLAN 50 WP</t>
  </si>
  <si>
    <t>AQUICLAN 24 EC</t>
  </si>
  <si>
    <t>DAKOCLAN 48 EC</t>
  </si>
  <si>
    <t>RANGOCLAN 75 WG</t>
  </si>
  <si>
    <t>MONTERO 48 WP</t>
  </si>
  <si>
    <t>RIPPER FULL SL</t>
  </si>
  <si>
    <t>VIVAZ 500 SC</t>
  </si>
  <si>
    <t>TIBURON</t>
  </si>
  <si>
    <t>MERIT GOLD</t>
  </si>
  <si>
    <t>PORTENTO 720 EC</t>
  </si>
  <si>
    <t>ESCOLTA 276 SL</t>
  </si>
  <si>
    <t>FORTALEZA 24% EC</t>
  </si>
  <si>
    <t>CORTADOR 75% SG</t>
  </si>
  <si>
    <t>TRICLOPIR 48 % EC</t>
  </si>
  <si>
    <t>LEGUFEN 250 SL</t>
  </si>
  <si>
    <t>CONVISO ONE</t>
  </si>
  <si>
    <t>KATANA</t>
  </si>
  <si>
    <t>RIPPER FULL</t>
  </si>
  <si>
    <t>BINOMIO 230 EC</t>
  </si>
  <si>
    <t>RAKER OD</t>
  </si>
  <si>
    <t>MAESTRO</t>
  </si>
  <si>
    <t>RANGER 150 SL</t>
  </si>
  <si>
    <t>THERON MAX 490 SE</t>
  </si>
  <si>
    <t>PARTIDOR 960 EC</t>
  </si>
  <si>
    <t>PARTIDOR FULL 660 SC</t>
  </si>
  <si>
    <t>SIZER 70 WG</t>
  </si>
  <si>
    <t>ZIDUA WG</t>
  </si>
  <si>
    <t>CAYENNE 500 SC</t>
  </si>
  <si>
    <t>GROPOLIS 240 SL</t>
  </si>
  <si>
    <t>RAKER SC</t>
  </si>
  <si>
    <t>CENTURION 3E</t>
  </si>
  <si>
    <t>TRICLOPIR 480 EC</t>
  </si>
  <si>
    <t>METSULFURON 60 WP SOLCHEM</t>
  </si>
  <si>
    <t>PARAQUAT SL</t>
  </si>
  <si>
    <t>KEMAZON</t>
  </si>
  <si>
    <t>CLETODIM 240 EC</t>
  </si>
  <si>
    <t>GLIFOGLEX FULL</t>
  </si>
  <si>
    <t>MARFIL 500 SC</t>
  </si>
  <si>
    <t>CAMIX</t>
  </si>
  <si>
    <t>CASORON 4G</t>
  </si>
  <si>
    <t>DIURON 800 SC</t>
  </si>
  <si>
    <t>GAMIT 360 CS</t>
  </si>
  <si>
    <t>METRIBUZINA 480 SC SOLCHEM</t>
  </si>
  <si>
    <t>MCPA 750 SL SOLCHEM</t>
  </si>
  <si>
    <t>LONGRUN</t>
  </si>
  <si>
    <t>FLECHA PLUS</t>
  </si>
  <si>
    <t>METRIPHAR MAX</t>
  </si>
  <si>
    <t>ET-HERB 25 EC</t>
  </si>
  <si>
    <t>RUMBO 150 SL</t>
  </si>
  <si>
    <t>RIPPER MAX</t>
  </si>
  <si>
    <t>INTEGRITY</t>
  </si>
  <si>
    <t>GLIFOSPEC PLUS 75% SG</t>
  </si>
  <si>
    <t>CORTADOR FULL</t>
  </si>
  <si>
    <t>GAMIVO</t>
  </si>
  <si>
    <t>CADOU</t>
  </si>
  <si>
    <t>BACARA STAR</t>
  </si>
  <si>
    <t>CAVALIER 240 EC</t>
  </si>
  <si>
    <t>BETRATON</t>
  </si>
  <si>
    <t>SANSON OD</t>
  </si>
  <si>
    <t>EVIZIOR</t>
  </si>
  <si>
    <t>GRANITE</t>
  </si>
  <si>
    <t>FASCINATE 150 SL</t>
  </si>
  <si>
    <t>SEVERUS</t>
  </si>
  <si>
    <t>KERB FLO</t>
  </si>
  <si>
    <t>DORMEX</t>
  </si>
  <si>
    <t>ETHREL 48 SL</t>
  </si>
  <si>
    <t>PHEROCON OFM</t>
  </si>
  <si>
    <t>PHEROCON CM</t>
  </si>
  <si>
    <t>CYCOCEL EXTRA</t>
  </si>
  <si>
    <t>PHEROCON TBM</t>
  </si>
  <si>
    <t>CULTAR</t>
  </si>
  <si>
    <t>PROVIDE</t>
  </si>
  <si>
    <t>BIOREND</t>
  </si>
  <si>
    <t>PROGIBB 4% SL</t>
  </si>
  <si>
    <t>GIBERPLUS</t>
  </si>
  <si>
    <t>STIK</t>
  </si>
  <si>
    <t>GIBERPLUS 2.0</t>
  </si>
  <si>
    <t>UNIFILM 707</t>
  </si>
  <si>
    <t>ISOMATE M 100</t>
  </si>
  <si>
    <t>SHIELD LIQUID DPA 31% Super refinado</t>
  </si>
  <si>
    <t>SITOFEX KT-30</t>
  </si>
  <si>
    <t>NU FILM 17</t>
  </si>
  <si>
    <t>PROPULSE</t>
  </si>
  <si>
    <t>ACIGIB</t>
  </si>
  <si>
    <t>BIOZYME TF</t>
  </si>
  <si>
    <t>ETHERFON 500 GL</t>
  </si>
  <si>
    <t>ACIGIB POLVO</t>
  </si>
  <si>
    <t>BOND</t>
  </si>
  <si>
    <t>LI 700</t>
  </si>
  <si>
    <t>ACTIVOL 4%</t>
  </si>
  <si>
    <t>ETHYLEN 48 SL</t>
  </si>
  <si>
    <t>ROYAL MH-30</t>
  </si>
  <si>
    <t>VAPOR GARD</t>
  </si>
  <si>
    <t>MODDUS 250 EC</t>
  </si>
  <si>
    <t>CYANAMIDA 50%</t>
  </si>
  <si>
    <t>RE TAIN</t>
  </si>
  <si>
    <t>CYANAMIDA 50</t>
  </si>
  <si>
    <t>PRIME+ 125 EC</t>
  </si>
  <si>
    <t>MAXIM</t>
  </si>
  <si>
    <t>NAA-800</t>
  </si>
  <si>
    <t>INDICATE 5</t>
  </si>
  <si>
    <t>ACIDO GIBERELICO (A.G.3) SL</t>
  </si>
  <si>
    <t>ACIDO GIBERELICO (A.G.3) TB</t>
  </si>
  <si>
    <t>SILWET L-77 Ag</t>
  </si>
  <si>
    <t>DASH HC</t>
  </si>
  <si>
    <t>CPPU 0,1 SL</t>
  </si>
  <si>
    <t>RAK CAROZOS (Cydia molesta)</t>
  </si>
  <si>
    <t>RAK POMÁCEAS (Cydia pomonella)</t>
  </si>
  <si>
    <t>BRASINOST-1</t>
  </si>
  <si>
    <t>BREAK</t>
  </si>
  <si>
    <t>B-2000</t>
  </si>
  <si>
    <t>SMARTFRESH 0,14%</t>
  </si>
  <si>
    <t>PERLAN</t>
  </si>
  <si>
    <t>CYLEX</t>
  </si>
  <si>
    <t>NO SCALD DPA EC-283</t>
  </si>
  <si>
    <t>GIBERPLUS TABLETAS</t>
  </si>
  <si>
    <t>SILWET 408</t>
  </si>
  <si>
    <t>BERELEX 4%</t>
  </si>
  <si>
    <t>INDUCE pH 900 SL</t>
  </si>
  <si>
    <t>ZOOM 50</t>
  </si>
  <si>
    <t>SPROUT NIP 3 EC</t>
  </si>
  <si>
    <t>SMARTFRESH TECHNOLOGY 3,3</t>
  </si>
  <si>
    <t>GIBGRO 20%</t>
  </si>
  <si>
    <t>INEX - A</t>
  </si>
  <si>
    <t>SPROUT NIP 7A</t>
  </si>
  <si>
    <t>CHECKMATE OFM-F</t>
  </si>
  <si>
    <t>CHECKMATE CM-F</t>
  </si>
  <si>
    <t>PROGIBB 40% SG</t>
  </si>
  <si>
    <t>REGALIS</t>
  </si>
  <si>
    <t>TACTIC</t>
  </si>
  <si>
    <t>GRO 500</t>
  </si>
  <si>
    <t>SMARTFRESH SMART TABS</t>
  </si>
  <si>
    <t>NEXUS 50 SL</t>
  </si>
  <si>
    <t>X-CYTE</t>
  </si>
  <si>
    <t>SUNNY 5 SC</t>
  </si>
  <si>
    <t>PROMALINA</t>
  </si>
  <si>
    <t>GIBGRO 10 LS</t>
  </si>
  <si>
    <t>N-LARGE</t>
  </si>
  <si>
    <t>CREZYMAX</t>
  </si>
  <si>
    <t>PHEROCON CM MEGA</t>
  </si>
  <si>
    <t>ISOMATE-C TT</t>
  </si>
  <si>
    <t>GRO-STOP 300 EC</t>
  </si>
  <si>
    <t>MEDAX TOP</t>
  </si>
  <si>
    <t>CAPLIT 1% WP</t>
  </si>
  <si>
    <t>ROOTING</t>
  </si>
  <si>
    <t>ecoFOG 100</t>
  </si>
  <si>
    <t>REGULUX SL</t>
  </si>
  <si>
    <t>TUTA STOP</t>
  </si>
  <si>
    <t>BELCOCEL 750</t>
  </si>
  <si>
    <t>AGROMIL PLUS</t>
  </si>
  <si>
    <t>GIBERPLUS 4.0 SL</t>
  </si>
  <si>
    <t>HARVISTATM TECHNOLOGY</t>
  </si>
  <si>
    <t>BIOFRUT</t>
  </si>
  <si>
    <t>ACTIROB B</t>
  </si>
  <si>
    <t>ETHRUK 48 SL</t>
  </si>
  <si>
    <t>RYZUP SMARTGRASS</t>
  </si>
  <si>
    <t>CPPU FULL</t>
  </si>
  <si>
    <t>SPLENDOR 5 % SC</t>
  </si>
  <si>
    <t>TENSCAP 400 SL</t>
  </si>
  <si>
    <t>PROTONE SL</t>
  </si>
  <si>
    <t>INVINSA</t>
  </si>
  <si>
    <t>GRO STOP FOG</t>
  </si>
  <si>
    <t>BION 50 WG</t>
  </si>
  <si>
    <t>ACIGIB 4 % SL</t>
  </si>
  <si>
    <t>GIBEREX</t>
  </si>
  <si>
    <t>CIANAMIDA 500 SL</t>
  </si>
  <si>
    <t>CIDETRAK CM DA COMBO</t>
  </si>
  <si>
    <t>CIDETRAK OFM-L</t>
  </si>
  <si>
    <t>CIDETRAK CMDA MEC</t>
  </si>
  <si>
    <t>MIXER</t>
  </si>
  <si>
    <t>SUMAGIC 5 SC</t>
  </si>
  <si>
    <t>EXILIS</t>
  </si>
  <si>
    <t>LPE 488</t>
  </si>
  <si>
    <t>SILWET TX 100</t>
  </si>
  <si>
    <t>CLEMENTGROS PLUS</t>
  </si>
  <si>
    <t>CIDETRAK CM</t>
  </si>
  <si>
    <t>SUSTAIN</t>
  </si>
  <si>
    <t>STONE-GROSS</t>
  </si>
  <si>
    <t>KEEP</t>
  </si>
  <si>
    <t>SYSTEMAX</t>
  </si>
  <si>
    <t>BREVIS 15 SG</t>
  </si>
  <si>
    <t>GIBAC 10 TB</t>
  </si>
  <si>
    <t>ACTIVOL SG</t>
  </si>
  <si>
    <t>PROVIDE 10 SG</t>
  </si>
  <si>
    <t>ARCAN 500 SC</t>
  </si>
  <si>
    <t>ARMADOR 250 EC</t>
  </si>
  <si>
    <t>HARVISTA 1,3 SC</t>
  </si>
  <si>
    <t>BIONIK FS</t>
  </si>
  <si>
    <t>THINNEX 15 SG</t>
  </si>
  <si>
    <t>HUMEASIL</t>
  </si>
  <si>
    <t xml:space="preserve">ELONGATE SL </t>
  </si>
  <si>
    <t>BAPSOL 100 SL</t>
  </si>
  <si>
    <t>PACLOT</t>
  </si>
  <si>
    <t>VACCIPLANT</t>
  </si>
  <si>
    <t>REGALIS PLUS</t>
  </si>
  <si>
    <t>FYSIUM</t>
  </si>
  <si>
    <t>DROPPER</t>
  </si>
  <si>
    <t>WETCIT GOLD</t>
  </si>
  <si>
    <t>ROMEO</t>
  </si>
  <si>
    <t>CITRUS FIX</t>
  </si>
  <si>
    <t>1221-O</t>
  </si>
  <si>
    <t xml:space="preserve">DIPEL WG </t>
  </si>
  <si>
    <t>1368-O</t>
  </si>
  <si>
    <t>CITROLIV EMULSIBLE+</t>
  </si>
  <si>
    <t>1394-O</t>
  </si>
  <si>
    <t>JAVELIN WG</t>
  </si>
  <si>
    <t>1603-O</t>
  </si>
  <si>
    <t>NEEM-X</t>
  </si>
  <si>
    <t>1640-O</t>
  </si>
  <si>
    <t>QL AGRI 35</t>
  </si>
  <si>
    <t>1648-O</t>
  </si>
  <si>
    <t>BIOMITE</t>
  </si>
  <si>
    <t>1706-O</t>
  </si>
  <si>
    <t xml:space="preserve">ENTRUST </t>
  </si>
  <si>
    <t>1743-O</t>
  </si>
  <si>
    <t>ARGENFRUT SUPREME GREEN</t>
  </si>
  <si>
    <t>1765-O</t>
  </si>
  <si>
    <t>BIOCAP</t>
  </si>
  <si>
    <t>1780-O</t>
  </si>
  <si>
    <t>BETK-03</t>
  </si>
  <si>
    <t>1796-X</t>
  </si>
  <si>
    <t>PHOSTOXIN TABLETAS 60%</t>
  </si>
  <si>
    <t>1797-X</t>
  </si>
  <si>
    <t>PHOSTOXIN PELLET 60%</t>
  </si>
  <si>
    <t>1798-X</t>
  </si>
  <si>
    <t>PHOSTOXIN MINI ROPE-S 60%</t>
  </si>
  <si>
    <t>1812-X</t>
  </si>
  <si>
    <t xml:space="preserve">PHOSGAS TABLETAS </t>
  </si>
  <si>
    <t>1813-X</t>
  </si>
  <si>
    <t xml:space="preserve">PHOSGAS PELLET </t>
  </si>
  <si>
    <t>1814-X</t>
  </si>
  <si>
    <t xml:space="preserve">PHOSGAS MINI ROPE-S </t>
  </si>
  <si>
    <t>1815-X</t>
  </si>
  <si>
    <t>FIPRONIL 157 + IMIDACLOPRID 100 SC</t>
  </si>
  <si>
    <t>1816-X</t>
  </si>
  <si>
    <t>FIPRONIL 100 + IMIDACLOPRID 350 SC</t>
  </si>
  <si>
    <t>1824-O</t>
  </si>
  <si>
    <t>BAFEX-N</t>
  </si>
  <si>
    <t>1840-X</t>
  </si>
  <si>
    <t>EAGLEONE SL</t>
  </si>
  <si>
    <t>1842-O</t>
  </si>
  <si>
    <t>COSTAR</t>
  </si>
  <si>
    <t>1843-X</t>
  </si>
  <si>
    <t xml:space="preserve">ABAMECTINA 18 + IMIDACLOPRID 175 SC </t>
  </si>
  <si>
    <t>1844-X</t>
  </si>
  <si>
    <t xml:space="preserve">IMIDACLOPRID 228 + LAMBDACIHALOTRINA 100 (328)  SC </t>
  </si>
  <si>
    <t>1851-X</t>
  </si>
  <si>
    <t>FIPRONIL 190 + TIAMETOXAM 350 FS</t>
  </si>
  <si>
    <t>1855-X</t>
  </si>
  <si>
    <t>FIPRONIL 190 + TIAMETOXAM 350 SC</t>
  </si>
  <si>
    <t>1862-O</t>
  </si>
  <si>
    <t>DELFIN WG</t>
  </si>
  <si>
    <t>1868-X</t>
  </si>
  <si>
    <t>IMIDACLOPRID 200 + LAMBDACIHALOTRINA 20 + BIFENTRINA 40 SC</t>
  </si>
  <si>
    <t>1877-O</t>
  </si>
  <si>
    <t>MADEX TWIN</t>
  </si>
  <si>
    <t>1891-O</t>
  </si>
  <si>
    <t>NOFLY WP</t>
  </si>
  <si>
    <t>1894-O</t>
  </si>
  <si>
    <t>EN VIVO SC</t>
  </si>
  <si>
    <t>1897-O</t>
  </si>
  <si>
    <t>GRANDEVO WG</t>
  </si>
  <si>
    <t>1899-X</t>
  </si>
  <si>
    <t>BAFEX</t>
  </si>
  <si>
    <t>1916-O</t>
  </si>
  <si>
    <t>BOTANIGARD 22 WP</t>
  </si>
  <si>
    <t>2000-0001</t>
  </si>
  <si>
    <t>CITRUS COBRE</t>
  </si>
  <si>
    <t>2000-0002</t>
  </si>
  <si>
    <t>IMACIDE 75 SG</t>
  </si>
  <si>
    <t>2000-0003</t>
  </si>
  <si>
    <t>ACTIMIST PYR</t>
  </si>
  <si>
    <t>2000-0004</t>
  </si>
  <si>
    <t>NIMROD 25 EC</t>
  </si>
  <si>
    <t>2000-0005</t>
  </si>
  <si>
    <t>MONZÓN 425 SC</t>
  </si>
  <si>
    <t>2000-0006-O</t>
  </si>
  <si>
    <t>BABILU</t>
  </si>
  <si>
    <t>2000-0007</t>
  </si>
  <si>
    <t>TATIO 325 SC</t>
  </si>
  <si>
    <t>2000-0008</t>
  </si>
  <si>
    <t>BOSCALID 50% WG</t>
  </si>
  <si>
    <t>2000-0009</t>
  </si>
  <si>
    <t>FUNBACT 24 SL</t>
  </si>
  <si>
    <t>2000-0010-X</t>
  </si>
  <si>
    <t>HYD 30 WG</t>
  </si>
  <si>
    <t>2000-0011-X</t>
  </si>
  <si>
    <t>HYD 40 WG</t>
  </si>
  <si>
    <t>2000-0012-X</t>
  </si>
  <si>
    <t>HYD 45 WG</t>
  </si>
  <si>
    <t>2000-0013</t>
  </si>
  <si>
    <t>BIGDEAL</t>
  </si>
  <si>
    <t>2000-0014-O</t>
  </si>
  <si>
    <t>X3-CMSG</t>
  </si>
  <si>
    <t>2000-0015</t>
  </si>
  <si>
    <t>GATTEN 5 EC</t>
  </si>
  <si>
    <t>2000-0016</t>
  </si>
  <si>
    <t>KAPTOL</t>
  </si>
  <si>
    <t>2000-0017</t>
  </si>
  <si>
    <t>CAPTAN PRIME 80 WG</t>
  </si>
  <si>
    <t>2000-0018</t>
  </si>
  <si>
    <t>SUPERTANKER 525 SC</t>
  </si>
  <si>
    <t>2000-0019-X</t>
  </si>
  <si>
    <t>FUTRON 3.0 WP</t>
  </si>
  <si>
    <t>CITROPYR 40 SC</t>
  </si>
  <si>
    <t>2000-0021</t>
  </si>
  <si>
    <t>PROBLAD</t>
  </si>
  <si>
    <t>2000-0022</t>
  </si>
  <si>
    <t>STARGUS</t>
  </si>
  <si>
    <t>2019-O</t>
  </si>
  <si>
    <t>OXICUP WP</t>
  </si>
  <si>
    <t>2069-O</t>
  </si>
  <si>
    <t>KUMULUS S</t>
  </si>
  <si>
    <t>2073-O</t>
  </si>
  <si>
    <t>AZUFRE LANDIA AEREO</t>
  </si>
  <si>
    <t>2076-O</t>
  </si>
  <si>
    <t>ACOIDAL WG</t>
  </si>
  <si>
    <t>2122-O</t>
  </si>
  <si>
    <t>AZUFRE VENTILADO MONTE URKABE</t>
  </si>
  <si>
    <t>2129-O</t>
  </si>
  <si>
    <t>ACOIDAL FLO</t>
  </si>
  <si>
    <t>2185-O</t>
  </si>
  <si>
    <t>CUPRODUL WG</t>
  </si>
  <si>
    <t>2213-O</t>
  </si>
  <si>
    <t>AZUFRE LANDIA 350 EXTRA</t>
  </si>
  <si>
    <t>2262-O</t>
  </si>
  <si>
    <t>BC-1000 LIQUIDO</t>
  </si>
  <si>
    <t>2263-O</t>
  </si>
  <si>
    <t xml:space="preserve">BC-1000 </t>
  </si>
  <si>
    <t>2322-O</t>
  </si>
  <si>
    <t>PHYTON-27</t>
  </si>
  <si>
    <t>2362-O</t>
  </si>
  <si>
    <t>OXICUP WG</t>
  </si>
  <si>
    <t>2421-O</t>
  </si>
  <si>
    <t>SERENADE ASO</t>
  </si>
  <si>
    <t>2431-O</t>
  </si>
  <si>
    <t>THIOLUX</t>
  </si>
  <si>
    <t>2457-O</t>
  </si>
  <si>
    <t>SULFUR 80% WG</t>
  </si>
  <si>
    <t>2460-O</t>
  </si>
  <si>
    <t>FUNGICUP WG</t>
  </si>
  <si>
    <t>2470-O</t>
  </si>
  <si>
    <t>NORDOX SUPER 75 WG</t>
  </si>
  <si>
    <t>2471-O</t>
  </si>
  <si>
    <t>OXI CUP BLUE WG</t>
  </si>
  <si>
    <t>2490-O</t>
  </si>
  <si>
    <t>CHAMP DP</t>
  </si>
  <si>
    <t>2498-O</t>
  </si>
  <si>
    <t>BC-1000 DUST</t>
  </si>
  <si>
    <t>2509-O</t>
  </si>
  <si>
    <t>CUSDUST</t>
  </si>
  <si>
    <t>2520-O</t>
  </si>
  <si>
    <t>MICROTHIOL DISPERSS</t>
  </si>
  <si>
    <t>2521-O</t>
  </si>
  <si>
    <t>SULFO-CUP</t>
  </si>
  <si>
    <t>2534-O</t>
  </si>
  <si>
    <t>BC-1000 SULFO</t>
  </si>
  <si>
    <t>2545-O</t>
  </si>
  <si>
    <t>MASTERCOP</t>
  </si>
  <si>
    <t>2551-O</t>
  </si>
  <si>
    <t>CUPROSO 50% WG</t>
  </si>
  <si>
    <t>2559-O</t>
  </si>
  <si>
    <t>HIDRO-CUP WG</t>
  </si>
  <si>
    <t>2560-O</t>
  </si>
  <si>
    <t>COBRE PREMIUM</t>
  </si>
  <si>
    <t>2587-O</t>
  </si>
  <si>
    <t>TRICHONATIVA</t>
  </si>
  <si>
    <t>2608-O</t>
  </si>
  <si>
    <t>COBRE DUST WINE</t>
  </si>
  <si>
    <t>2618-O</t>
  </si>
  <si>
    <t>AZUFRE MOJABLE URKABE</t>
  </si>
  <si>
    <t>2629-O</t>
  </si>
  <si>
    <t>CUSDUST PLUS</t>
  </si>
  <si>
    <t>2633-O</t>
  </si>
  <si>
    <t>VITI-CUP</t>
  </si>
  <si>
    <t>2634-O</t>
  </si>
  <si>
    <t>SULFO-CUP PREMIUM</t>
  </si>
  <si>
    <t>2641-O</t>
  </si>
  <si>
    <t>BC-1000 CUP S</t>
  </si>
  <si>
    <t>2657-O</t>
  </si>
  <si>
    <t>CUPROBORDOLES</t>
  </si>
  <si>
    <t>2678-O</t>
  </si>
  <si>
    <t>NACILLUS</t>
  </si>
  <si>
    <t>2683-O</t>
  </si>
  <si>
    <t>CITRUS DUST</t>
  </si>
  <si>
    <t>2684-O</t>
  </si>
  <si>
    <t>CITRUS S DUST</t>
  </si>
  <si>
    <t>2698-O</t>
  </si>
  <si>
    <t>KALIGREEN TOP</t>
  </si>
  <si>
    <t>2708-O</t>
  </si>
  <si>
    <t>TIFI POLVO</t>
  </si>
  <si>
    <t>2721-O</t>
  </si>
  <si>
    <t>SULFUR 80% WP</t>
  </si>
  <si>
    <t>2722-O</t>
  </si>
  <si>
    <t>CITRUS S-COBRE</t>
  </si>
  <si>
    <t>2724-O</t>
  </si>
  <si>
    <t>LANDIA-MAX</t>
  </si>
  <si>
    <t>2728-O</t>
  </si>
  <si>
    <t>CUPRODUL FLO</t>
  </si>
  <si>
    <t>2741-O</t>
  </si>
  <si>
    <t>OXIDO CUPROSO 50% WG</t>
  </si>
  <si>
    <t>2747-O</t>
  </si>
  <si>
    <t>THIOLUX WG</t>
  </si>
  <si>
    <t>2756-O</t>
  </si>
  <si>
    <t>AZUFRE FLOABLE AN 720 SC</t>
  </si>
  <si>
    <t>2759-O</t>
  </si>
  <si>
    <t>CITRUS SL</t>
  </si>
  <si>
    <t>2784-O</t>
  </si>
  <si>
    <t>HIDROXICOBRE 35 % WG</t>
  </si>
  <si>
    <t>2792-X</t>
  </si>
  <si>
    <t>KATANA 325 SC</t>
  </si>
  <si>
    <t>2793-X</t>
  </si>
  <si>
    <t>CHAMAN FS</t>
  </si>
  <si>
    <t>2827-X</t>
  </si>
  <si>
    <t>AZOXYSTROBIN 200 + DIFENOCONAZOL 125 SC</t>
  </si>
  <si>
    <t>2833-O</t>
  </si>
  <si>
    <t>AGROCOPPER ® SP</t>
  </si>
  <si>
    <t>2840-X</t>
  </si>
  <si>
    <t>AZOXYSTROBIN 120 + TEBUCONAZOL 200 SC</t>
  </si>
  <si>
    <t>2842-X</t>
  </si>
  <si>
    <t>CLOROTALONIL 575 + DIFENOCONAZOL 60 SC</t>
  </si>
  <si>
    <t>2848-O</t>
  </si>
  <si>
    <t>HIDROXICOBRE 50% WG</t>
  </si>
  <si>
    <t>2850-O</t>
  </si>
  <si>
    <t>POLISULFURO DE CALCIO 350 SL</t>
  </si>
  <si>
    <t>2859-O</t>
  </si>
  <si>
    <t>TRICHONATIVA HORTALIZAS</t>
  </si>
  <si>
    <t>2860-X</t>
  </si>
  <si>
    <t>AZUFRE 800 SC</t>
  </si>
  <si>
    <t>2863-O</t>
  </si>
  <si>
    <t>CUPROSO FLO</t>
  </si>
  <si>
    <t>2864-O</t>
  </si>
  <si>
    <t>HIDRO COBRE PREMIUM</t>
  </si>
  <si>
    <t>2866-X</t>
  </si>
  <si>
    <t>PIRIMETANILO 350 + TEBUCONAZOL 100 SC</t>
  </si>
  <si>
    <t>2868-O</t>
  </si>
  <si>
    <t>BOTRISTOP</t>
  </si>
  <si>
    <t>2869-O</t>
  </si>
  <si>
    <t>REGALIA MAXX</t>
  </si>
  <si>
    <t>2913-O</t>
  </si>
  <si>
    <t>NACILLUS PRO</t>
  </si>
  <si>
    <t>2920-O</t>
  </si>
  <si>
    <t>ECOSWING</t>
  </si>
  <si>
    <t>2928-O</t>
  </si>
  <si>
    <t>2937-O</t>
  </si>
  <si>
    <t>AMYLO-X</t>
  </si>
  <si>
    <t>2938-O</t>
  </si>
  <si>
    <t>CORAZA</t>
  </si>
  <si>
    <t>2946-O</t>
  </si>
  <si>
    <t>BIOMONGEN</t>
  </si>
  <si>
    <t>2956-O</t>
  </si>
  <si>
    <t>BACIFORTE</t>
  </si>
  <si>
    <t>2964-O</t>
  </si>
  <si>
    <t>MAMULL</t>
  </si>
  <si>
    <t>2965-O</t>
  </si>
  <si>
    <t>BOTECTOR WG</t>
  </si>
  <si>
    <t>2973-X</t>
  </si>
  <si>
    <t>NACILLUS BIO</t>
  </si>
  <si>
    <t>2974-X</t>
  </si>
  <si>
    <t>NACILLUS MAX</t>
  </si>
  <si>
    <t>2976-O</t>
  </si>
  <si>
    <t>SERIFEL WP</t>
  </si>
  <si>
    <t>2978-O</t>
  </si>
  <si>
    <t>PUELCHE WP</t>
  </si>
  <si>
    <t>2979-O</t>
  </si>
  <si>
    <t>PUELCHE DUST</t>
  </si>
  <si>
    <t>2984-O</t>
  </si>
  <si>
    <t>TRICHOFRUIT WP</t>
  </si>
  <si>
    <t>2985-O</t>
  </si>
  <si>
    <t>TRICHOFORTE WP</t>
  </si>
  <si>
    <t>2986-O</t>
  </si>
  <si>
    <t>BESTCURE</t>
  </si>
  <si>
    <t>2998-X</t>
  </si>
  <si>
    <t>TRICHONATIVA-S</t>
  </si>
  <si>
    <t>3585-X</t>
  </si>
  <si>
    <t>ZEA MAX 4 SC</t>
  </si>
  <si>
    <t>3682-O</t>
  </si>
  <si>
    <t>SUPPRESS EC</t>
  </si>
  <si>
    <t>4193-O</t>
  </si>
  <si>
    <t>ISOMATE C+</t>
  </si>
  <si>
    <t>4197-O</t>
  </si>
  <si>
    <t>ISOMATE -OFMTT</t>
  </si>
  <si>
    <t>4241-O</t>
  </si>
  <si>
    <t>PUFFER CM</t>
  </si>
  <si>
    <t>2000-0023</t>
  </si>
  <si>
    <t>THIOPRON 825 SC</t>
  </si>
  <si>
    <t>2000-0025-X</t>
  </si>
  <si>
    <t>COC 35 WP</t>
  </si>
  <si>
    <t>2000-0024-X</t>
  </si>
  <si>
    <t>CB 20 WP</t>
  </si>
  <si>
    <t>2000-0026-X</t>
  </si>
  <si>
    <t>HYD 35 WG</t>
  </si>
  <si>
    <t>PREV-AM</t>
  </si>
  <si>
    <t>FLUMIOXAZIN 50% WP</t>
  </si>
  <si>
    <t>SPIRIT 500 SC</t>
  </si>
  <si>
    <t>2000-0027</t>
  </si>
  <si>
    <t>STOPFIRE</t>
  </si>
  <si>
    <t>BLUSH</t>
  </si>
  <si>
    <t>VENERATE</t>
  </si>
  <si>
    <t>2000-0030</t>
  </si>
  <si>
    <t>SWITCH ONE</t>
  </si>
  <si>
    <t>2000-0028</t>
  </si>
  <si>
    <t>VANIVA CON TECNLOGÍA TYMIRIUM</t>
  </si>
  <si>
    <t>ELIBRA</t>
  </si>
  <si>
    <t>2000-0029</t>
  </si>
  <si>
    <t>CHAIRMAN</t>
  </si>
  <si>
    <t>SIVOR 100 SE</t>
  </si>
  <si>
    <t>MODDUS EVO</t>
  </si>
  <si>
    <t>NOVAGIB</t>
  </si>
  <si>
    <t>2000-0033</t>
  </si>
  <si>
    <t>CARIAL PLUS</t>
  </si>
  <si>
    <t>OFICINA</t>
  </si>
  <si>
    <t>QUEMCHI</t>
  </si>
  <si>
    <t>LOS_SAUCES</t>
  </si>
  <si>
    <t>LUMACO</t>
  </si>
  <si>
    <t>RENAICO</t>
  </si>
  <si>
    <t>ANTARTICA</t>
  </si>
  <si>
    <t>CABO_DE_HORNOS</t>
  </si>
  <si>
    <t>MARIA_ELENA</t>
  </si>
  <si>
    <t>MEJILLONES</t>
  </si>
  <si>
    <t>SIERRA_GORDA</t>
  </si>
  <si>
    <t>TALTAL</t>
  </si>
  <si>
    <t>TOCOPILLA</t>
  </si>
  <si>
    <t>CONTULMO</t>
  </si>
  <si>
    <t>CURANILAHUE</t>
  </si>
  <si>
    <t>LEBU</t>
  </si>
  <si>
    <t>CAMARONES</t>
  </si>
  <si>
    <t>RANQUIL</t>
  </si>
  <si>
    <t>CALAMA</t>
  </si>
  <si>
    <t>OLLAGÜE</t>
  </si>
  <si>
    <t>SAN_PEDRO_DE_ATACAMA</t>
  </si>
  <si>
    <t>CHONCHI</t>
  </si>
  <si>
    <t>CURACO_DE_VELEZ</t>
  </si>
  <si>
    <t>DALCAHUE</t>
  </si>
  <si>
    <t>QUEILEN</t>
  </si>
  <si>
    <t>FUTALEUFU</t>
  </si>
  <si>
    <t>PALENA</t>
  </si>
  <si>
    <t>CHILE_CHICO</t>
  </si>
  <si>
    <t>RIO_IBAÑEZ</t>
  </si>
  <si>
    <t>CHILLAN_VIEJO</t>
  </si>
  <si>
    <t>COCHRANE</t>
  </si>
  <si>
    <t>TORTEL</t>
  </si>
  <si>
    <t>O'HIGGINS</t>
  </si>
  <si>
    <t>LOTA</t>
  </si>
  <si>
    <t>CALDERA</t>
  </si>
  <si>
    <t>CHAÑARAL</t>
  </si>
  <si>
    <t>DIEGO_DE_ALMAGRO</t>
  </si>
  <si>
    <t>TIERRA_AMARILLA</t>
  </si>
  <si>
    <t>LAGO_VERDE</t>
  </si>
  <si>
    <t>LICANTEN</t>
  </si>
  <si>
    <t>RAUCO</t>
  </si>
  <si>
    <t>VICHUQUEN</t>
  </si>
  <si>
    <t>ANDACOLLO</t>
  </si>
  <si>
    <t>LA_HIGUERA</t>
  </si>
  <si>
    <t>PAIGUANO</t>
  </si>
  <si>
    <t>ALTO_DEL_CARMEN</t>
  </si>
  <si>
    <t>FREIRINA</t>
  </si>
  <si>
    <t>HUASCO</t>
  </si>
  <si>
    <t>CAMIÑA</t>
  </si>
  <si>
    <t>COLCHANE</t>
  </si>
  <si>
    <t>MONTE_PATRIA</t>
  </si>
  <si>
    <t>PUNITAQUI</t>
  </si>
  <si>
    <t>RIO_HURTADO</t>
  </si>
  <si>
    <t>VILLA_ALEGRE</t>
  </si>
  <si>
    <t>CALLE_LARGA</t>
  </si>
  <si>
    <t>RINCONADA</t>
  </si>
  <si>
    <t>SAN_ESTEBAN</t>
  </si>
  <si>
    <t>ANTUCO</t>
  </si>
  <si>
    <t>CABRERO</t>
  </si>
  <si>
    <t>LAJA</t>
  </si>
  <si>
    <t>QUILLECO</t>
  </si>
  <si>
    <t>SAN_ROSENDO</t>
  </si>
  <si>
    <t>LAGUNA_BLANCA</t>
  </si>
  <si>
    <t>RIO_VERDE</t>
  </si>
  <si>
    <t>SAN_GREGORIO</t>
  </si>
  <si>
    <t>CALERA_DE_TANGO</t>
  </si>
  <si>
    <t>EL_BOSQUE</t>
  </si>
  <si>
    <t>LA_CISTERNA</t>
  </si>
  <si>
    <t>LA_FLORIDA</t>
  </si>
  <si>
    <t>LA_GRANJA</t>
  </si>
  <si>
    <t>LA_PINTANA</t>
  </si>
  <si>
    <t>LO_ESPEJO</t>
  </si>
  <si>
    <t>PIRQUE</t>
  </si>
  <si>
    <t>SAN_BERNARDO</t>
  </si>
  <si>
    <t>SAN_JOSE_DE_MAIPO</t>
  </si>
  <si>
    <t>SAN_RAMON</t>
  </si>
  <si>
    <t>ALHUE</t>
  </si>
  <si>
    <t>MARIA_PINTO</t>
  </si>
  <si>
    <t>CERRILLOS</t>
  </si>
  <si>
    <t>CERRO_NAVIA</t>
  </si>
  <si>
    <t>CONCHALI</t>
  </si>
  <si>
    <t>HUECHURABA</t>
  </si>
  <si>
    <t>LAS_CONDES</t>
  </si>
  <si>
    <t>LO_PRADO</t>
  </si>
  <si>
    <t>MACUL</t>
  </si>
  <si>
    <t>PEDRO_AGUIRRE_CERDA</t>
  </si>
  <si>
    <t>PEÑALOLEN</t>
  </si>
  <si>
    <t>PROVIDENCIA</t>
  </si>
  <si>
    <t>SAN_JOAQUIN</t>
  </si>
  <si>
    <t>SAN_MIGUEL</t>
  </si>
  <si>
    <t>SANTIAGO</t>
  </si>
  <si>
    <t>TILTIL</t>
  </si>
  <si>
    <t>VITACURA</t>
  </si>
  <si>
    <t>ALTO_BIOBIO</t>
  </si>
  <si>
    <t>NEGRETE</t>
  </si>
  <si>
    <t>QUILACO</t>
  </si>
  <si>
    <t>PUYEHUE</t>
  </si>
  <si>
    <t>SAN_JUAN_DE_LA_COSTA</t>
  </si>
  <si>
    <t>SAN_PABLO</t>
  </si>
  <si>
    <t>GENERAL_LAGOS</t>
  </si>
  <si>
    <t>PUTRE</t>
  </si>
  <si>
    <t>PAPUDO</t>
  </si>
  <si>
    <t>PETORCA</t>
  </si>
  <si>
    <t>ZAPALLAR</t>
  </si>
  <si>
    <t>GUAITECAS</t>
  </si>
  <si>
    <t>CISNES</t>
  </si>
  <si>
    <t>HUALAIHUE</t>
  </si>
  <si>
    <t>MAULLIN</t>
  </si>
  <si>
    <t>FRESIA</t>
  </si>
  <si>
    <t>NOGALES</t>
  </si>
  <si>
    <t>OLMUE</t>
  </si>
  <si>
    <t>PUCHUNCAVI</t>
  </si>
  <si>
    <t>QUINTERO</t>
  </si>
  <si>
    <t>CODEGUA</t>
  </si>
  <si>
    <t>COINCO</t>
  </si>
  <si>
    <t>COLTAUCO</t>
  </si>
  <si>
    <t>DOÑIHUE</t>
  </si>
  <si>
    <t>GRANEROS</t>
  </si>
  <si>
    <t>MACHALI</t>
  </si>
  <si>
    <t>MOSTAZAL</t>
  </si>
  <si>
    <t>LAGO_RANCO</t>
  </si>
  <si>
    <t>PUERTO_OCTAY</t>
  </si>
  <si>
    <t>RIO_NEGRO</t>
  </si>
  <si>
    <t>ALGARROBO</t>
  </si>
  <si>
    <t>CARTAGENA</t>
  </si>
  <si>
    <t>EL_TABO</t>
  </si>
  <si>
    <t>NINHUE</t>
  </si>
  <si>
    <t>SAN_FABIAN</t>
  </si>
  <si>
    <t>TREGUACO</t>
  </si>
  <si>
    <t>PANQUEHUE</t>
  </si>
  <si>
    <t>PUTAENDO</t>
  </si>
  <si>
    <t>SANTA_MARIA</t>
  </si>
  <si>
    <t>PLACILLA</t>
  </si>
  <si>
    <t>CHEPICA</t>
  </si>
  <si>
    <t>LA_ESTRELLA</t>
  </si>
  <si>
    <t>MARCHIHUE</t>
  </si>
  <si>
    <t>NAVIDAD</t>
  </si>
  <si>
    <t>PALMILLA</t>
  </si>
  <si>
    <t>PAREDONES</t>
  </si>
  <si>
    <t>PERALILLO</t>
  </si>
  <si>
    <t>PUMANQUE</t>
  </si>
  <si>
    <t>EL_MONTE</t>
  </si>
  <si>
    <t>ISLA_DE_MAIPO</t>
  </si>
  <si>
    <t>CONSTITUCION</t>
  </si>
  <si>
    <t>EMPEDRADO</t>
  </si>
  <si>
    <t>PELARCO</t>
  </si>
  <si>
    <t>PENCAHUE</t>
  </si>
  <si>
    <t>SAN_RAFAEL</t>
  </si>
  <si>
    <t>HUARA</t>
  </si>
  <si>
    <t>PICA</t>
  </si>
  <si>
    <t>PERQUENCO</t>
  </si>
  <si>
    <t>PORVENIR</t>
  </si>
  <si>
    <t>PRIMAVERA</t>
  </si>
  <si>
    <t>TIMAUKEL</t>
  </si>
  <si>
    <t>TORRES_DEL_PAINE</t>
  </si>
  <si>
    <t>CORRAL</t>
  </si>
  <si>
    <t>CONCON</t>
  </si>
  <si>
    <t>JUAN_FERNANDEZ</t>
  </si>
  <si>
    <t>QUILPUE</t>
  </si>
  <si>
    <t>VIÑA_DEL_MAR</t>
  </si>
  <si>
    <t>LONQUIMAY</t>
  </si>
  <si>
    <t>CURARREHUE</t>
  </si>
  <si>
    <t xml:space="preserve">SITUACION </t>
  </si>
  <si>
    <t>PLAZO COMERCIO Y/O USO</t>
  </si>
  <si>
    <t>VIGENTE</t>
  </si>
  <si>
    <t>TAMARON 600 SL</t>
  </si>
  <si>
    <t>CANCELADO</t>
  </si>
  <si>
    <t>BELMARK 300 EC</t>
  </si>
  <si>
    <t>SUPRACID 40 WP</t>
  </si>
  <si>
    <t>MONITOR 600</t>
  </si>
  <si>
    <t>REVISAR RENOVACIÓN</t>
  </si>
  <si>
    <t>FURADAN 10 G</t>
  </si>
  <si>
    <t>LANNATE BLUE</t>
  </si>
  <si>
    <t>NIPACIDE P 934</t>
  </si>
  <si>
    <t>NIPACIDE P 500</t>
  </si>
  <si>
    <t>BROM-O-GAS 98 %</t>
  </si>
  <si>
    <t>TERR-O-GAS 80 %</t>
  </si>
  <si>
    <t xml:space="preserve">LORSBAN 4E </t>
  </si>
  <si>
    <t>DICARZOL 50% SP</t>
  </si>
  <si>
    <t>SALUT</t>
  </si>
  <si>
    <t>LORSBAN 50 WP</t>
  </si>
  <si>
    <t>METABROMO 980</t>
  </si>
  <si>
    <t>CURATERR 10% GR</t>
  </si>
  <si>
    <t>BROMURO DE METILO 98% GA</t>
  </si>
  <si>
    <t>SOVA SPRAY ULTRA</t>
  </si>
  <si>
    <t>PASTA 82.4 GS</t>
  </si>
  <si>
    <t>GUSATHION M 35% WP</t>
  </si>
  <si>
    <t>LORSBAN 15 G</t>
  </si>
  <si>
    <t>DIMETOATO 40</t>
  </si>
  <si>
    <t>METHAMIDOPHOS 60%</t>
  </si>
  <si>
    <t>RELDAN 48 EC</t>
  </si>
  <si>
    <t>CASCADE 100 DC</t>
  </si>
  <si>
    <t>ARRIVO</t>
  </si>
  <si>
    <t>FENDONA 60 SC</t>
  </si>
  <si>
    <t>BROMURO DE METILO 75% GA</t>
  </si>
  <si>
    <t>LORSBAN PLUS</t>
  </si>
  <si>
    <t>K-OBIOL F</t>
  </si>
  <si>
    <t>THURICIDE HP WP</t>
  </si>
  <si>
    <t>GAUCHO 70% WS</t>
  </si>
  <si>
    <t>MTD 600 SL</t>
  </si>
  <si>
    <t>GASTOXIN</t>
  </si>
  <si>
    <t>POINT ACEFATO 75 PS</t>
  </si>
  <si>
    <t>BROMOPIC 75</t>
  </si>
  <si>
    <t>ORCHEX 796 E</t>
  </si>
  <si>
    <t>LORSBAN 10D</t>
  </si>
  <si>
    <t>CARBOFURAN 10G</t>
  </si>
  <si>
    <t>KELTHANE 50 W</t>
  </si>
  <si>
    <t>BAYTHROID TM 525 SL</t>
  </si>
  <si>
    <t>PENNSTYL 600 FL</t>
  </si>
  <si>
    <t>POINT FENVALERATO 30% EC</t>
  </si>
  <si>
    <t>MTD 600</t>
  </si>
  <si>
    <t>SUNSPRAY ULTRAFINE</t>
  </si>
  <si>
    <t>FENVALERATO 30 EC</t>
  </si>
  <si>
    <t>METAMIDOPHOS 600SL</t>
  </si>
  <si>
    <t>METOMIL HIDRO 90 PS</t>
  </si>
  <si>
    <t>DECISDAN 328 EC</t>
  </si>
  <si>
    <t>CYREN 48 EC</t>
  </si>
  <si>
    <t xml:space="preserve">COTNION  35 WP </t>
  </si>
  <si>
    <t>WINSPRAY MISCIBLE</t>
  </si>
  <si>
    <t>CYREN 15 G</t>
  </si>
  <si>
    <t>INTREPID 240 SC</t>
  </si>
  <si>
    <t>LORSBAN 75 WG</t>
  </si>
  <si>
    <t>LENTREK WT</t>
  </si>
  <si>
    <t>DITERA SC</t>
  </si>
  <si>
    <t>CYREN 50 WP</t>
  </si>
  <si>
    <t>ACIFON 35 WP</t>
  </si>
  <si>
    <t>PROVADO SUPRA 51% WP</t>
  </si>
  <si>
    <t>ROTENONA 50 WP</t>
  </si>
  <si>
    <t>PLANTPRO 474 EC</t>
  </si>
  <si>
    <t>CONFIDOR 70 WG</t>
  </si>
  <si>
    <t>CAPTURE 10 EC</t>
  </si>
  <si>
    <t>TRI - BROM 98</t>
  </si>
  <si>
    <t>CITROLIV PLUS</t>
  </si>
  <si>
    <t>TRI - CON 50/50</t>
  </si>
  <si>
    <t>TRI - CON 75/25</t>
  </si>
  <si>
    <t>ELF PURE SPRAY 10 E</t>
  </si>
  <si>
    <t>DISOLKYN</t>
  </si>
  <si>
    <t>HAMIDOP 600</t>
  </si>
  <si>
    <t>M-600</t>
  </si>
  <si>
    <t>WARRANT 350 SC</t>
  </si>
  <si>
    <t>TRI-CON 80/20</t>
  </si>
  <si>
    <t>TRI-CON 67/33</t>
  </si>
  <si>
    <t>TRI-CON 57/43</t>
  </si>
  <si>
    <t>CARBARYL DUST</t>
  </si>
  <si>
    <t>PONCHO BETA 453,34</t>
  </si>
  <si>
    <t>RUKOFOS 60 SL</t>
  </si>
  <si>
    <t>DECIS FORTE 100 EC</t>
  </si>
  <si>
    <t>KRAFT 1.8</t>
  </si>
  <si>
    <t>BROMURO DE METILO 50% GA</t>
  </si>
  <si>
    <t>KRAFT EW</t>
  </si>
  <si>
    <t>IMIDACLOPRID  70% WP</t>
  </si>
  <si>
    <t>COURAZE 350 SC</t>
  </si>
  <si>
    <t>BIOSTAT WP</t>
  </si>
  <si>
    <t>METABROMO 67</t>
  </si>
  <si>
    <t>COURAZE 600 FS</t>
  </si>
  <si>
    <t>COTNION</t>
  </si>
  <si>
    <t>ARGENFRUT</t>
  </si>
  <si>
    <t>RAMBO</t>
  </si>
  <si>
    <t>MUSTER</t>
  </si>
  <si>
    <t>1927-O</t>
  </si>
  <si>
    <t>TRINICA CS</t>
  </si>
  <si>
    <t>LEXICON</t>
  </si>
  <si>
    <t>PQZ 20 SC</t>
  </si>
  <si>
    <t>DITHANE M 45</t>
  </si>
  <si>
    <t>PREVICUR N 722 SL</t>
  </si>
  <si>
    <t>GALLEX</t>
  </si>
  <si>
    <t>NUSTAR 40 EC</t>
  </si>
  <si>
    <t>AZUFRE VENTILADO CHAMPION 350 DP</t>
  </si>
  <si>
    <t>BAVISTIN FL</t>
  </si>
  <si>
    <t>FENAMINOSULFO 70 WP ANASAC</t>
  </si>
  <si>
    <t>VITAVAX FLO</t>
  </si>
  <si>
    <t>COBRE MF-50</t>
  </si>
  <si>
    <t>PUNCH-C</t>
  </si>
  <si>
    <t>AZUFRE POLAN 800</t>
  </si>
  <si>
    <t>MATADOR 375 EC</t>
  </si>
  <si>
    <t>NABAC 25 % WP</t>
  </si>
  <si>
    <t>SULFOCAPTAN</t>
  </si>
  <si>
    <t>ROVCAP 56,5 WP</t>
  </si>
  <si>
    <t>MANCOZEB-CU</t>
  </si>
  <si>
    <t>HYLITE EXTRA</t>
  </si>
  <si>
    <t>STEREO 312,5 EC</t>
  </si>
  <si>
    <t>BAYLETON 250 EC</t>
  </si>
  <si>
    <t>EUPAREN MULTI 50 % WP</t>
  </si>
  <si>
    <t>SPORTAK ALPHA</t>
  </si>
  <si>
    <t>SERENADE WP</t>
  </si>
  <si>
    <t>TELDOR 50% WG</t>
  </si>
  <si>
    <t>TATTOO C</t>
  </si>
  <si>
    <t>PROSPER PLUS 383 EW</t>
  </si>
  <si>
    <t>LONGITUDE XL</t>
  </si>
  <si>
    <t>RIDOMIL GOLD MZ 68 WP</t>
  </si>
  <si>
    <t>EMINENT 100 EC</t>
  </si>
  <si>
    <t>PLANTPRO 57 EC</t>
  </si>
  <si>
    <t>RECORD 267,5 EC</t>
  </si>
  <si>
    <t>HALOCIDE</t>
  </si>
  <si>
    <t>BLUE CONTROL US</t>
  </si>
  <si>
    <t>BLUE CONTROL OCA</t>
  </si>
  <si>
    <t xml:space="preserve">NEOSINTOL W-2000 </t>
  </si>
  <si>
    <t>PODEXAL ULTRA</t>
  </si>
  <si>
    <t>VACSOL N WR</t>
  </si>
  <si>
    <t>2538-O</t>
  </si>
  <si>
    <t>TRILOGY</t>
  </si>
  <si>
    <t>ROVRAL 5.5 % DUST</t>
  </si>
  <si>
    <t>TELDOR WINE 2.2% DUST</t>
  </si>
  <si>
    <t>CSC 90% THIOSPERSE WP</t>
  </si>
  <si>
    <t>CSC COPPER SULFUR</t>
  </si>
  <si>
    <t>NYTEK GD</t>
  </si>
  <si>
    <t>FOLICUR 250 EW</t>
  </si>
  <si>
    <t>BREAKER 50% WP</t>
  </si>
  <si>
    <t>FRT-484</t>
  </si>
  <si>
    <t>VACSOL AZURE</t>
  </si>
  <si>
    <t>PROSPER TRIO 460 EC</t>
  </si>
  <si>
    <t>EUPAREN M 50 WG</t>
  </si>
  <si>
    <t>DELAN WG</t>
  </si>
  <si>
    <t>SULFOFOLPAN</t>
  </si>
  <si>
    <t>BANZAI 70 WP</t>
  </si>
  <si>
    <t>MICLOBUTANIL 40% WP</t>
  </si>
  <si>
    <t>RAXIL PLUS 400 FS</t>
  </si>
  <si>
    <t>STRATEGO 250 EC</t>
  </si>
  <si>
    <t>HIDROCOB 77 WP</t>
  </si>
  <si>
    <t>PROLINE 250 EC</t>
  </si>
  <si>
    <t>SUPER - S - WG</t>
  </si>
  <si>
    <t>BIO SAVE</t>
  </si>
  <si>
    <t>2718-O</t>
  </si>
  <si>
    <t>2719-O</t>
  </si>
  <si>
    <t>TEBUSHA</t>
  </si>
  <si>
    <t>RECOP</t>
  </si>
  <si>
    <t>ACADEMIC 720 SC</t>
  </si>
  <si>
    <t>ERADICANE 6.7 E</t>
  </si>
  <si>
    <t>U-46-D FLUID 720</t>
  </si>
  <si>
    <t>TRIBUNIL 70% WP</t>
  </si>
  <si>
    <t>ILOXAN 28 EC</t>
  </si>
  <si>
    <t>RONSTAR 25 EC</t>
  </si>
  <si>
    <t>HERBIFEN AMINA</t>
  </si>
  <si>
    <t>ALLY</t>
  </si>
  <si>
    <t>DUPONT GRANSTAR</t>
  </si>
  <si>
    <t>ROUNDUP MAX</t>
  </si>
  <si>
    <t>SURPASS</t>
  </si>
  <si>
    <t>STOKE 60 PE</t>
  </si>
  <si>
    <t>CASCABEL 28 EC</t>
  </si>
  <si>
    <t>GLIFOS 480 SL</t>
  </si>
  <si>
    <t>KEMIFAM PRO FL 75-15-115</t>
  </si>
  <si>
    <t>SUNSTAR 600 WG</t>
  </si>
  <si>
    <t>POWER 48 SL</t>
  </si>
  <si>
    <t>STARANE</t>
  </si>
  <si>
    <t>ILOXAN PLUS 270 EW</t>
  </si>
  <si>
    <t>FRONTIER</t>
  </si>
  <si>
    <t>ORBE</t>
  </si>
  <si>
    <t>FACET 75 DF</t>
  </si>
  <si>
    <t>GLIFOSATO DU PONT</t>
  </si>
  <si>
    <t>ESPADA</t>
  </si>
  <si>
    <t>ATTRIBUT 70 WG</t>
  </si>
  <si>
    <t>ROUNDUP FG</t>
  </si>
  <si>
    <t>FUSTA</t>
  </si>
  <si>
    <t>ROUNDUP PLATINUM</t>
  </si>
  <si>
    <t>ROUNDUP FULL II</t>
  </si>
  <si>
    <t>ARTIST 41,5 % WG</t>
  </si>
  <si>
    <t>GLIFOSATO DUPONT PRO</t>
  </si>
  <si>
    <t>PYANCHOR 050 EC</t>
  </si>
  <si>
    <t>POWER MAXX</t>
  </si>
  <si>
    <t>TERBUTILAZINA 75 DF</t>
  </si>
  <si>
    <t>ACTIVOL</t>
  </si>
  <si>
    <t>ACTIVATOR 90</t>
  </si>
  <si>
    <t>CHECK MATE EPSM</t>
  </si>
  <si>
    <t>BIOFLOR-1</t>
  </si>
  <si>
    <t>FINISH 540 SC</t>
  </si>
  <si>
    <t>SIGNAFRESH</t>
  </si>
  <si>
    <t>3M MEC-CM</t>
  </si>
  <si>
    <t>3M MEC-OFM</t>
  </si>
  <si>
    <t>MT-405</t>
  </si>
  <si>
    <t>ACTIVOL 40 % SG</t>
  </si>
  <si>
    <t>CIRCLE 25 WP</t>
  </si>
  <si>
    <t>FRESHSTART 3,3</t>
  </si>
  <si>
    <t>SCITEC</t>
  </si>
  <si>
    <t>4265-O</t>
  </si>
  <si>
    <t>FINISH</t>
  </si>
  <si>
    <t>2000-0020</t>
  </si>
  <si>
    <t>PILOT</t>
  </si>
  <si>
    <t>2000-0031</t>
  </si>
  <si>
    <t>ORONDIS ULTRA</t>
  </si>
  <si>
    <t>2000-0032</t>
  </si>
  <si>
    <t>SHELTER 62.5 WG</t>
  </si>
  <si>
    <t>2000-0034</t>
  </si>
  <si>
    <t>LUNA SENSATION</t>
  </si>
  <si>
    <t>2429-O</t>
  </si>
  <si>
    <t>NACILLUS HORTALIZAS</t>
  </si>
  <si>
    <t>CHECKMATE PUFFER CM-PRO</t>
  </si>
  <si>
    <t>AZUGRO</t>
  </si>
  <si>
    <t>CORAGEN 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</si>
</sst>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3" applyNumberFormat="0" applyFont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164" fontId="0" fillId="0" borderId="0" xfId="0" applyNumberFormat="1"/>
    <xf numFmtId="164" fontId="4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/>
    <xf numFmtId="0" fontId="9" fillId="0" borderId="0" xfId="0" applyFont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Protection="1">
      <protection locked="0"/>
    </xf>
    <xf numFmtId="0" fontId="10" fillId="2" borderId="0" xfId="1" applyFont="1" applyFill="1" applyBorder="1" applyAlignment="1" applyProtection="1">
      <alignment vertical="center" wrapText="1"/>
    </xf>
    <xf numFmtId="0" fontId="2" fillId="0" borderId="4" xfId="0" applyFont="1" applyBorder="1" applyAlignment="1">
      <alignment horizontal="center" vertical="center"/>
    </xf>
    <xf numFmtId="2" fontId="0" fillId="0" borderId="7" xfId="0" applyNumberFormat="1" applyBorder="1" applyProtection="1">
      <protection locked="0"/>
    </xf>
    <xf numFmtId="0" fontId="0" fillId="8" borderId="9" xfId="0" applyFill="1" applyBorder="1"/>
    <xf numFmtId="0" fontId="0" fillId="0" borderId="9" xfId="0" applyBorder="1"/>
    <xf numFmtId="0" fontId="11" fillId="7" borderId="10" xfId="0" applyFont="1" applyFill="1" applyBorder="1"/>
    <xf numFmtId="0" fontId="0" fillId="8" borderId="11" xfId="0" applyFill="1" applyBorder="1"/>
    <xf numFmtId="0" fontId="0" fillId="9" borderId="0" xfId="0" applyFill="1"/>
    <xf numFmtId="0" fontId="12" fillId="2" borderId="0" xfId="1" applyFont="1" applyFill="1" applyBorder="1" applyAlignment="1" applyProtection="1">
      <alignment vertical="center" wrapText="1"/>
      <protection hidden="1"/>
    </xf>
    <xf numFmtId="0" fontId="6" fillId="10" borderId="12" xfId="0" applyFont="1" applyFill="1" applyBorder="1"/>
    <xf numFmtId="0" fontId="6" fillId="0" borderId="12" xfId="0" applyFont="1" applyBorder="1"/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/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6" xfId="0" applyFill="1" applyBorder="1"/>
    <xf numFmtId="0" fontId="7" fillId="2" borderId="16" xfId="0" applyFont="1" applyFill="1" applyBorder="1"/>
    <xf numFmtId="0" fontId="7" fillId="2" borderId="15" xfId="0" applyFont="1" applyFill="1" applyBorder="1"/>
    <xf numFmtId="0" fontId="13" fillId="4" borderId="12" xfId="0" applyFont="1" applyFill="1" applyBorder="1"/>
    <xf numFmtId="0" fontId="13" fillId="4" borderId="12" xfId="0" applyFont="1" applyFill="1" applyBorder="1" applyAlignment="1">
      <alignment horizontal="right"/>
    </xf>
    <xf numFmtId="0" fontId="14" fillId="4" borderId="13" xfId="0" applyFont="1" applyFill="1" applyBorder="1"/>
    <xf numFmtId="0" fontId="14" fillId="4" borderId="2" xfId="1" applyFont="1" applyFill="1" applyBorder="1" applyAlignment="1">
      <alignment vertical="center" wrapText="1"/>
    </xf>
    <xf numFmtId="0" fontId="7" fillId="10" borderId="12" xfId="0" applyFont="1" applyFill="1" applyBorder="1" applyAlignment="1" applyProtection="1">
      <alignment horizontal="center" vertical="center"/>
      <protection locked="0"/>
    </xf>
    <xf numFmtId="0" fontId="7" fillId="6" borderId="8" xfId="1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0" fontId="1" fillId="8" borderId="9" xfId="0" applyFont="1" applyFill="1" applyBorder="1"/>
    <xf numFmtId="14" fontId="0" fillId="0" borderId="0" xfId="0" applyNumberFormat="1" applyAlignment="1">
      <alignment horizontal="center"/>
    </xf>
    <xf numFmtId="0" fontId="8" fillId="9" borderId="0" xfId="0" applyFont="1" applyFill="1" applyAlignment="1">
      <alignment horizontal="center" vertical="center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15" fillId="2" borderId="14" xfId="1" applyFont="1" applyFill="1" applyBorder="1" applyAlignment="1" applyProtection="1">
      <alignment horizontal="center" vertical="center" wrapText="1"/>
      <protection hidden="1"/>
    </xf>
    <xf numFmtId="0" fontId="15" fillId="2" borderId="15" xfId="1" applyFont="1" applyFill="1" applyBorder="1" applyAlignment="1" applyProtection="1">
      <alignment horizontal="center" vertical="center" wrapText="1"/>
      <protection hidden="1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tas" xfId="1" builtinId="10"/>
  </cellStyles>
  <dxfs count="6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#,##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8"/>
      </font>
      <fill>
        <patternFill>
          <bgColor theme="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strike/>
      </font>
      <fill>
        <patternFill patternType="darkGray"/>
      </fill>
    </dxf>
    <dxf>
      <font>
        <strike/>
      </font>
      <fill>
        <patternFill patternType="dark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38100</xdr:rowOff>
    </xdr:from>
    <xdr:to>
      <xdr:col>8</xdr:col>
      <xdr:colOff>829818</xdr:colOff>
      <xdr:row>3</xdr:row>
      <xdr:rowOff>134112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CB33521-2B77-4C8B-ABD9-BE2AA3F8E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38100"/>
          <a:ext cx="715518" cy="6675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a5" displayName="Tabla5" ref="B14:W1000" totalsRowShown="0" headerRowDxfId="43">
  <autoFilter ref="B14:W1000"/>
  <tableColumns count="22">
    <tableColumn id="39" name="Rut" dataDxfId="42">
      <calculatedColumnFormula>IF(Tabla5[[#This Row],[N° autorización SAG]]&lt;&gt;"",CONCATENATE($J$12,"-",$L$12),"")</calculatedColumnFormula>
    </tableColumn>
    <tableColumn id="40" name="Nombre de la empresa" dataDxfId="41">
      <calculatedColumnFormula>IF(Tabla5[[#This Row],[N° autorización SAG]]&lt;&gt;"",$J$11,"")</calculatedColumnFormula>
    </tableColumn>
    <tableColumn id="41" name="Región" dataDxfId="40">
      <calculatedColumnFormula>IF(Tabla5[[#This Row],[N° autorización SAG]]&lt;&gt;"",$J$8,"")</calculatedColumnFormula>
    </tableColumn>
    <tableColumn id="19" name="Oficina SAG" dataDxfId="39">
      <calculatedColumnFormula>IF(Tabla5[[#This Row],[N° autorización SAG]]&lt;&gt;"",$J$9,"")</calculatedColumnFormula>
    </tableColumn>
    <tableColumn id="20" name="Identificador Provisorio (Rut)" dataDxfId="38">
      <calculatedColumnFormula>IFERROR(IF(Tabla5[[#This Row],[N° autorización SAG]]&lt;&gt;"",CONCATENATE($J$12,"-",$L$12,"-",$J$9,"-",$J$11),""),"")</calculatedColumnFormula>
    </tableColumn>
    <tableColumn id="18" name="Año de declaración" dataDxfId="37">
      <calculatedColumnFormula>IF(Tabla5[[#This Row],[N° autorización SAG]]&lt;&gt;"",$J$6,"")</calculatedColumnFormula>
    </tableColumn>
    <tableColumn id="17" name="Semestre Declaración" dataDxfId="36">
      <calculatedColumnFormula>IF(Tabla5[[#This Row],[N° autorización SAG]]&lt;&gt;"",$J$7,"")</calculatedColumnFormula>
    </tableColumn>
    <tableColumn id="1" name="N° autorización SAG" dataDxfId="35"/>
    <tableColumn id="3" name="Nombre del Producto " dataDxfId="34">
      <calculatedColumnFormula>IF($I15="","",IFERROR(VLOOKUP($I15,Tabla19[[Nº SAG]:[NOMBRE COMERCIAL ]],2,FALSE),"El N° de autorización no es correcto"))</calculatedColumnFormula>
    </tableColumn>
    <tableColumn id="4" name="Unidad de medida" dataDxfId="33"/>
    <tableColumn id="5" name="Enero" dataDxfId="32"/>
    <tableColumn id="6" name="Febrero" dataDxfId="31"/>
    <tableColumn id="7" name="Marzo" dataDxfId="30"/>
    <tableColumn id="8" name="Abril" dataDxfId="29"/>
    <tableColumn id="9" name="Mayo" dataDxfId="28"/>
    <tableColumn id="10" name="Junio" dataDxfId="27"/>
    <tableColumn id="11" name="Julio" dataDxfId="26"/>
    <tableColumn id="12" name="Agosto" dataDxfId="25"/>
    <tableColumn id="13" name="Septiembre" dataDxfId="24"/>
    <tableColumn id="14" name="Octubre" dataDxfId="23"/>
    <tableColumn id="15" name="Noviembre" dataDxfId="22"/>
    <tableColumn id="16" name="Diciembre" dataDxfId="21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F1:F3" totalsRowShown="0" headerRowDxfId="20">
  <autoFilter ref="F1:F3"/>
  <tableColumns count="1">
    <tableColumn id="1" name="Semestre"/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H1:H17" totalsRowShown="0" headerRowDxfId="19" dataDxfId="18">
  <autoFilter ref="H1:H17"/>
  <tableColumns count="1">
    <tableColumn id="1" name="Región" dataDxfId="17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id="9" name="Tabla9" displayName="Tabla9" ref="J1:J13" totalsRowShown="0">
  <autoFilter ref="J1:J13"/>
  <tableColumns count="1">
    <tableColumn id="1" name="Meses"/>
  </tableColumns>
  <tableStyleInfo name="TableStyleDark10" showFirstColumn="0" showLastColumn="0" showRowStripes="1" showColumnStripes="0"/>
</table>
</file>

<file path=xl/tables/table5.xml><?xml version="1.0" encoding="utf-8"?>
<table xmlns="http://schemas.openxmlformats.org/spreadsheetml/2006/main" id="4" name="Tabla4" displayName="Tabla4" ref="L1:L2" totalsRowShown="0">
  <autoFilter ref="L1:L2"/>
  <tableColumns count="1">
    <tableColumn id="1" name="Año Declaración"/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Q1:U638" totalsRowShown="0" headerRowDxfId="16" dataDxfId="14" headerRowBorderDxfId="15" tableBorderDxfId="13" totalsRowBorderDxfId="12">
  <autoFilter ref="Q1:U638"/>
  <sortState ref="Q2:U637">
    <sortCondition ref="S2:S637"/>
  </sortState>
  <tableColumns count="5">
    <tableColumn id="1" name="REGION" dataDxfId="11"/>
    <tableColumn id="2" name="OFICINA SAG" dataDxfId="10"/>
    <tableColumn id="3" name="COMUNA" dataDxfId="9"/>
    <tableColumn id="4" name="NOMBRE O RAZÓN SOCIAL" dataDxfId="8"/>
    <tableColumn id="5" name="Rut Limpio" dataDxfId="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a19" displayName="Tabla19" ref="A1:D1704" totalsRowShown="0" headerRowDxfId="6" dataDxfId="5">
  <autoFilter ref="A1:D1704"/>
  <tableColumns count="4">
    <tableColumn id="1" name="Nº SAG" dataDxfId="4"/>
    <tableColumn id="2" name="NOMBRE COMERCIAL " dataDxfId="3"/>
    <tableColumn id="3" name="SITUACION " dataDxfId="2"/>
    <tableColumn id="4" name="PLAZO COMERCIO Y/O USO" dataDxfId="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Tabla7" displayName="Tabla7" ref="A1:B347" totalsRowShown="0" headerRowDxfId="0">
  <autoFilter ref="A1:B347"/>
  <sortState ref="A2:B347">
    <sortCondition ref="A2:A347"/>
  </sortState>
  <tableColumns count="2">
    <tableColumn id="1" name="OFICINA"/>
    <tableColumn id="2" name="COMU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00"/>
  <sheetViews>
    <sheetView tabSelected="1" zoomScale="90" zoomScaleNormal="90" workbookViewId="0">
      <selection activeCell="R15" sqref="R15"/>
    </sheetView>
  </sheetViews>
  <sheetFormatPr baseColWidth="10" defaultColWidth="11.42578125" defaultRowHeight="15" x14ac:dyDescent="0.25"/>
  <cols>
    <col min="1" max="1" width="4.5703125" style="7" customWidth="1"/>
    <col min="2" max="2" width="14.85546875" style="8" hidden="1" customWidth="1"/>
    <col min="3" max="3" width="23.28515625" style="7" hidden="1" customWidth="1"/>
    <col min="4" max="4" width="16.28515625" style="7" hidden="1" customWidth="1"/>
    <col min="5" max="5" width="19.5703125" style="7" hidden="1" customWidth="1"/>
    <col min="6" max="6" width="48.140625" style="7" hidden="1" customWidth="1"/>
    <col min="7" max="7" width="10" style="8" hidden="1" customWidth="1"/>
    <col min="8" max="8" width="23" style="7" hidden="1" customWidth="1"/>
    <col min="9" max="9" width="28.140625" style="12" customWidth="1"/>
    <col min="10" max="10" width="48.42578125" style="7" customWidth="1"/>
    <col min="11" max="11" width="7" style="13" customWidth="1"/>
    <col min="12" max="13" width="10.42578125" style="7" customWidth="1"/>
    <col min="14" max="14" width="10.140625" style="7" customWidth="1"/>
    <col min="15" max="16" width="10.42578125" style="7" customWidth="1"/>
    <col min="17" max="17" width="10.85546875" style="7" customWidth="1"/>
    <col min="18" max="23" width="10.5703125" style="13" customWidth="1"/>
    <col min="24" max="16384" width="11.42578125" style="7"/>
  </cols>
  <sheetData>
    <row r="1" spans="2:23" ht="14.45" x14ac:dyDescent="0.3">
      <c r="I1" s="8"/>
      <c r="K1" s="7"/>
      <c r="R1" s="7"/>
      <c r="S1" s="7"/>
      <c r="T1" s="7"/>
      <c r="U1" s="7"/>
      <c r="V1" s="7"/>
      <c r="W1" s="7"/>
    </row>
    <row r="2" spans="2:23" x14ac:dyDescent="0.25">
      <c r="I2" s="8"/>
      <c r="J2" s="46" t="s">
        <v>0</v>
      </c>
      <c r="K2" s="46"/>
      <c r="L2" s="46"/>
      <c r="M2" s="46"/>
      <c r="N2" s="46"/>
      <c r="O2" s="46" t="s">
        <v>1</v>
      </c>
      <c r="P2" s="46"/>
      <c r="R2" s="7"/>
      <c r="S2" s="7"/>
      <c r="T2" s="7"/>
      <c r="U2" s="7"/>
      <c r="V2" s="7"/>
      <c r="W2" s="7"/>
    </row>
    <row r="3" spans="2:23" x14ac:dyDescent="0.25">
      <c r="I3" s="8"/>
      <c r="J3" s="46"/>
      <c r="K3" s="46"/>
      <c r="L3" s="46"/>
      <c r="M3" s="46"/>
      <c r="N3" s="46"/>
      <c r="O3" s="46"/>
      <c r="P3" s="46"/>
      <c r="R3" s="7"/>
      <c r="S3" s="7"/>
      <c r="T3" s="7"/>
      <c r="U3" s="7"/>
      <c r="V3" s="7"/>
      <c r="W3" s="7"/>
    </row>
    <row r="4" spans="2:23" ht="14.45" x14ac:dyDescent="0.3">
      <c r="I4" s="8"/>
      <c r="K4" s="10"/>
      <c r="R4" s="7"/>
      <c r="S4" s="7"/>
      <c r="T4" s="7"/>
      <c r="U4" s="7"/>
      <c r="V4" s="7"/>
      <c r="W4" s="7"/>
    </row>
    <row r="5" spans="2:23" ht="15.75" customHeight="1" x14ac:dyDescent="0.35">
      <c r="I5" s="37" t="s">
        <v>2</v>
      </c>
      <c r="J5" s="38" t="s">
        <v>3</v>
      </c>
      <c r="K5" s="39" t="s">
        <v>4</v>
      </c>
      <c r="L5" s="40" t="s">
        <v>5</v>
      </c>
      <c r="M5" s="18"/>
      <c r="N5" s="18"/>
      <c r="O5" s="18"/>
      <c r="P5" s="18"/>
      <c r="Q5" s="18"/>
      <c r="R5" s="7"/>
      <c r="S5" s="7"/>
      <c r="T5" s="7"/>
      <c r="U5" s="7"/>
      <c r="V5" s="7"/>
      <c r="W5" s="7"/>
    </row>
    <row r="6" spans="2:23" ht="15.75" customHeight="1" x14ac:dyDescent="0.25">
      <c r="I6" s="27" t="s">
        <v>6</v>
      </c>
      <c r="J6" s="51">
        <v>2024</v>
      </c>
      <c r="K6" s="51"/>
      <c r="L6" s="51"/>
      <c r="M6" s="18"/>
      <c r="N6" s="18"/>
      <c r="O6" s="18"/>
      <c r="P6" s="18"/>
      <c r="Q6" s="18"/>
      <c r="R6" s="7"/>
      <c r="S6" s="7"/>
      <c r="T6" s="7"/>
      <c r="U6" s="7"/>
      <c r="V6" s="7"/>
      <c r="W6" s="7"/>
    </row>
    <row r="7" spans="2:23" ht="15.75" customHeight="1" x14ac:dyDescent="0.25">
      <c r="I7" s="28" t="s">
        <v>7</v>
      </c>
      <c r="J7" s="52" t="s">
        <v>54</v>
      </c>
      <c r="K7" s="52"/>
      <c r="L7" s="52"/>
      <c r="M7" s="18"/>
      <c r="N7" s="18"/>
      <c r="O7" s="18"/>
      <c r="P7" s="18"/>
      <c r="Q7" s="18"/>
      <c r="R7" s="7"/>
      <c r="S7" s="7"/>
      <c r="T7" s="7"/>
      <c r="U7" s="7"/>
      <c r="V7" s="7"/>
      <c r="W7" s="7"/>
    </row>
    <row r="8" spans="2:23" ht="15.75" customHeight="1" x14ac:dyDescent="0.25">
      <c r="I8" s="27" t="s">
        <v>9</v>
      </c>
      <c r="J8" s="53" t="s">
        <v>72</v>
      </c>
      <c r="K8" s="53"/>
      <c r="L8" s="53"/>
      <c r="M8" s="18"/>
      <c r="N8" s="18"/>
      <c r="O8" s="18"/>
      <c r="P8" s="18"/>
      <c r="Q8" s="18"/>
      <c r="R8" s="7"/>
      <c r="S8" s="7"/>
      <c r="T8" s="7"/>
      <c r="U8" s="7"/>
      <c r="V8" s="7"/>
      <c r="W8" s="7"/>
    </row>
    <row r="9" spans="2:23" ht="15.75" customHeight="1" x14ac:dyDescent="0.3">
      <c r="I9" s="28" t="s">
        <v>10</v>
      </c>
      <c r="J9" s="47" t="s">
        <v>101</v>
      </c>
      <c r="K9" s="47"/>
      <c r="L9" s="47"/>
      <c r="M9" s="18"/>
      <c r="N9" s="18"/>
      <c r="O9" s="18"/>
      <c r="P9" s="18"/>
      <c r="Q9" s="18"/>
      <c r="R9" s="7"/>
      <c r="S9" s="7"/>
      <c r="T9" s="7"/>
      <c r="U9" s="7"/>
      <c r="V9" s="7"/>
      <c r="W9" s="7"/>
    </row>
    <row r="10" spans="2:23" ht="15.75" customHeight="1" x14ac:dyDescent="0.3">
      <c r="I10" s="27" t="s">
        <v>11</v>
      </c>
      <c r="J10" s="53" t="s">
        <v>760</v>
      </c>
      <c r="K10" s="53"/>
      <c r="L10" s="53"/>
      <c r="M10" s="18"/>
      <c r="N10" s="18"/>
      <c r="O10" s="18"/>
      <c r="P10" s="18"/>
      <c r="Q10" s="18"/>
      <c r="R10" s="7"/>
      <c r="S10" s="7"/>
      <c r="T10" s="7"/>
      <c r="U10" s="7"/>
      <c r="V10" s="7"/>
      <c r="W10" s="7"/>
    </row>
    <row r="11" spans="2:23" ht="15.75" customHeight="1" x14ac:dyDescent="0.3">
      <c r="I11" s="28" t="s">
        <v>12</v>
      </c>
      <c r="J11" s="47" t="s">
        <v>767</v>
      </c>
      <c r="K11" s="47"/>
      <c r="L11" s="47"/>
      <c r="P11" s="18"/>
      <c r="Q11" s="18"/>
      <c r="R11" s="7"/>
      <c r="S11" s="7"/>
      <c r="T11" s="7"/>
      <c r="U11" s="7"/>
      <c r="V11" s="7"/>
      <c r="W11" s="7"/>
    </row>
    <row r="12" spans="2:23" ht="18" customHeight="1" x14ac:dyDescent="0.3">
      <c r="I12" s="27" t="s">
        <v>13</v>
      </c>
      <c r="J12" s="41">
        <v>2342423</v>
      </c>
      <c r="K12" s="43" t="s">
        <v>14</v>
      </c>
      <c r="L12" s="42">
        <v>1</v>
      </c>
      <c r="M12" s="48" t="str">
        <f>IF(AND($J$12="",$L$12=""),"Por favor ingrese RUT",IF(AND($J$12&lt;&gt;"",$L$12=""),"Ingrese DV",IF(AND($J$12="",$L$12&lt;&gt;""),"Ingrese Rut en Celda J12",IF($L$12&lt;&gt;$Q$12,"Rut No Válido. Por favor Revise","OK"))))</f>
        <v>OK</v>
      </c>
      <c r="N12" s="49"/>
      <c r="O12" s="50"/>
      <c r="P12" s="18"/>
      <c r="Q12" s="26">
        <f>IF(11-(MOD((IFERROR(MID($J$12,LEN($J$12),1),  0)*2)+(IFERROR(MID($J$12,LEN($J$12)-1,1), 0)*3)+(IFERROR(MID($J$12,LEN($J$12)-2,1),  0)*4)+(IFERROR(MID($J$12,LEN($J$12)-3,1), 0)*5)+(IFERROR(MID($J$12,LEN($J$12)-4,1),  0)*6)+(IFERROR(MID($J$12,LEN($J$12)-5,1), 0)*7)+(IFERROR(MID($J$12,LEN($J$12)-6,1),  0)*2)+(IFERROR(MID($J$12,LEN($J$12)-7,1), 0)*3),11))=10, "K",  IF(11-(MOD((IFERROR(MID($J$12,LEN($J$12),1),  0)*2)+(IFERROR(MID($J$12,LEN($J$12)-1,1), 0)*3)+(IFERROR(MID($J$12,LEN($J$12)-2,1),  0)*4)+(IFERROR(MID($J$12,LEN($J$12)-3,1), 0)*5)+(IFERROR(MID($J$12,LEN($J$12)-4,1),  0)*6)+(IFERROR(MID($J$12,LEN($J$12)-5,1), 0)*7)+(IFERROR(MID($J$12,LEN($J$12)-6,1),  0)*2)+(IFERROR(MID($J$12,LEN($J$12)-7,1), 0)*3),11))=11, 0,  11-(MOD((IFERROR(MID($J$12,LEN($J$12),1),  0)*2)+(IFERROR(MID($J$12,LEN($J$12)-1,1), 0)*3)+(IFERROR(MID($J$12,LEN($J$12)-2,1),  0)*4)+(IFERROR(MID($J$12,LEN($J$12)-3,1), 0)*5)+(IFERROR(MID($J$12,LEN($J$12)-4,1),  0)*6)+(IFERROR(MID($J$12,LEN($J$12)-5,1), 0)*7)+(IFERROR(MID($J$12,LEN($J$12)-6,1),  0)*2)+(IFERROR(MID($J$12,LEN($J$12)-7,1), 0)*3),11))))</f>
        <v>1</v>
      </c>
      <c r="R12" s="7"/>
      <c r="S12" s="7"/>
      <c r="T12" s="7"/>
      <c r="U12" s="7"/>
      <c r="V12" s="7"/>
      <c r="W12" s="7"/>
    </row>
    <row r="13" spans="2:23" ht="27.75" customHeight="1" thickBot="1" x14ac:dyDescent="0.35">
      <c r="I13" s="33"/>
      <c r="J13" s="34"/>
      <c r="K13" s="35"/>
      <c r="L13" s="36"/>
      <c r="M13" s="34"/>
      <c r="R13" s="7"/>
      <c r="S13" s="7"/>
      <c r="T13" s="7"/>
      <c r="U13" s="7"/>
      <c r="V13" s="7"/>
      <c r="W13" s="7"/>
    </row>
    <row r="14" spans="2:23" s="9" customFormat="1" ht="18.75" customHeight="1" x14ac:dyDescent="0.25">
      <c r="B14" s="2" t="s">
        <v>13</v>
      </c>
      <c r="C14" s="3" t="s">
        <v>15</v>
      </c>
      <c r="D14" s="3" t="s">
        <v>9</v>
      </c>
      <c r="E14" s="3" t="s">
        <v>10</v>
      </c>
      <c r="F14" s="3" t="s">
        <v>16</v>
      </c>
      <c r="G14" s="3" t="s">
        <v>6</v>
      </c>
      <c r="H14" s="3" t="s">
        <v>17</v>
      </c>
      <c r="I14" s="19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  <c r="P14" s="14" t="s">
        <v>25</v>
      </c>
      <c r="Q14" s="14" t="s">
        <v>26</v>
      </c>
      <c r="R14" s="14" t="s">
        <v>27</v>
      </c>
      <c r="S14" s="14" t="s">
        <v>28</v>
      </c>
      <c r="T14" s="14" t="s">
        <v>29</v>
      </c>
      <c r="U14" s="14" t="s">
        <v>30</v>
      </c>
      <c r="V14" s="14" t="s">
        <v>31</v>
      </c>
      <c r="W14" s="15" t="s">
        <v>32</v>
      </c>
    </row>
    <row r="15" spans="2:23" ht="14.45" x14ac:dyDescent="0.3">
      <c r="B15" s="32" t="str">
        <f>IF(Tabla5[[#This Row],[N° autorización SAG]]&lt;&gt;"",CONCATENATE($J$12,"-",$L$12),"")</f>
        <v/>
      </c>
      <c r="C15" s="30" t="str">
        <f>IF(Tabla5[[#This Row],[N° autorización SAG]]&lt;&gt;"",$J$11,"")</f>
        <v/>
      </c>
      <c r="D15" s="30" t="str">
        <f>IF(Tabla5[[#This Row],[N° autorización SAG]]&lt;&gt;"",$J$8,"")</f>
        <v/>
      </c>
      <c r="E15" s="30" t="str">
        <f>IF(Tabla5[[#This Row],[N° autorización SAG]]&lt;&gt;"",$J$9,"")</f>
        <v/>
      </c>
      <c r="F15" s="30" t="str">
        <f>IFERROR(IF(Tabla5[[#This Row],[N° autorización SAG]]&lt;&gt;"",CONCATENATE($J$12,"-",$L$12,"-",$J$9,"-",$J$11),""),"")</f>
        <v/>
      </c>
      <c r="G15" s="32" t="str">
        <f>IF(Tabla5[[#This Row],[N° autorización SAG]]&lt;&gt;"",$J$6,"")</f>
        <v/>
      </c>
      <c r="H15" s="30" t="str">
        <f>IF(Tabla5[[#This Row],[N° autorización SAG]]&lt;&gt;"",$J$7,"")</f>
        <v/>
      </c>
      <c r="I15" s="31"/>
      <c r="J15" s="29" t="str">
        <f>IF($I15="","",IFERROR(VLOOKUP($I15,Tabla19[[Nº SAG]:[NOMBRE COMERCIAL ]],2,FALSE),"El N° de autorización no es correcto"))</f>
        <v/>
      </c>
      <c r="K15" s="17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2:23" ht="14.45" x14ac:dyDescent="0.3">
      <c r="B16" s="32" t="str">
        <f>IF(Tabla5[[#This Row],[N° autorización SAG]]&lt;&gt;"",CONCATENATE($J$12,"-",$L$12),"")</f>
        <v/>
      </c>
      <c r="C16" s="30" t="str">
        <f>IF(Tabla5[[#This Row],[N° autorización SAG]]&lt;&gt;"",$J$11,"")</f>
        <v/>
      </c>
      <c r="D16" s="30" t="str">
        <f>IF(Tabla5[[#This Row],[N° autorización SAG]]&lt;&gt;"",$J$8,"")</f>
        <v/>
      </c>
      <c r="E16" s="30" t="str">
        <f>IF(Tabla5[[#This Row],[N° autorización SAG]]&lt;&gt;"",$J$9,"")</f>
        <v/>
      </c>
      <c r="F16" s="30" t="str">
        <f>IFERROR(IF(Tabla5[[#This Row],[N° autorización SAG]]&lt;&gt;"",CONCATENATE($J$12,"-",$L$12,"-",$J$9,"-",$J$11),""),"")</f>
        <v/>
      </c>
      <c r="G16" s="32" t="str">
        <f>IF(Tabla5[[#This Row],[N° autorización SAG]]&lt;&gt;"",$J$6,"")</f>
        <v/>
      </c>
      <c r="H16" s="30" t="str">
        <f>IF(Tabla5[[#This Row],[N° autorización SAG]]&lt;&gt;"",$J$7,"")</f>
        <v/>
      </c>
      <c r="I16" s="31"/>
      <c r="J16" s="29" t="str">
        <f>IF($I16="","",IFERROR(VLOOKUP($I16,Tabla19[[Nº SAG]:[NOMBRE COMERCIAL ]],2,FALSE),"El N° de autorización no es correcto"))</f>
        <v/>
      </c>
      <c r="K16" s="17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2:23" ht="14.45" x14ac:dyDescent="0.3">
      <c r="B17" s="32" t="str">
        <f>IF(Tabla5[[#This Row],[N° autorización SAG]]&lt;&gt;"",CONCATENATE($J$12,"-",$L$12),"")</f>
        <v/>
      </c>
      <c r="C17" s="30" t="str">
        <f>IF(Tabla5[[#This Row],[N° autorización SAG]]&lt;&gt;"",$J$11,"")</f>
        <v/>
      </c>
      <c r="D17" s="30" t="str">
        <f>IF(Tabla5[[#This Row],[N° autorización SAG]]&lt;&gt;"",$J$8,"")</f>
        <v/>
      </c>
      <c r="E17" s="30" t="str">
        <f>IF(Tabla5[[#This Row],[N° autorización SAG]]&lt;&gt;"",$J$9,"")</f>
        <v/>
      </c>
      <c r="F17" s="30" t="str">
        <f>IFERROR(IF(Tabla5[[#This Row],[N° autorización SAG]]&lt;&gt;"",CONCATENATE($J$12,"-",$L$12,"-",$J$9,"-",$J$11),""),"")</f>
        <v/>
      </c>
      <c r="G17" s="32" t="str">
        <f>IF(Tabla5[[#This Row],[N° autorización SAG]]&lt;&gt;"",$J$6,"")</f>
        <v/>
      </c>
      <c r="H17" s="30" t="str">
        <f>IF(Tabla5[[#This Row],[N° autorización SAG]]&lt;&gt;"",$J$7,"")</f>
        <v/>
      </c>
      <c r="I17" s="31"/>
      <c r="J17" s="29" t="str">
        <f>IF($I17="","",IFERROR(VLOOKUP($I17,Tabla19[[Nº SAG]:[NOMBRE COMERCIAL ]],2,FALSE),"El N° de autorización no es correcto"))</f>
        <v/>
      </c>
      <c r="K17" s="17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2:23" ht="14.45" x14ac:dyDescent="0.3">
      <c r="B18" s="32" t="str">
        <f>IF(Tabla5[[#This Row],[N° autorización SAG]]&lt;&gt;"",CONCATENATE($J$12,"-",$L$12),"")</f>
        <v/>
      </c>
      <c r="C18" s="30" t="str">
        <f>IF(Tabla5[[#This Row],[N° autorización SAG]]&lt;&gt;"",$J$11,"")</f>
        <v/>
      </c>
      <c r="D18" s="30" t="str">
        <f>IF(Tabla5[[#This Row],[N° autorización SAG]]&lt;&gt;"",$J$8,"")</f>
        <v/>
      </c>
      <c r="E18" s="30" t="str">
        <f>IF(Tabla5[[#This Row],[N° autorización SAG]]&lt;&gt;"",$J$9,"")</f>
        <v/>
      </c>
      <c r="F18" s="30" t="str">
        <f>IFERROR(IF(Tabla5[[#This Row],[N° autorización SAG]]&lt;&gt;"",CONCATENATE($J$12,"-",$L$12,"-",$J$9,"-",$J$11),""),"")</f>
        <v/>
      </c>
      <c r="G18" s="32" t="str">
        <f>IF(Tabla5[[#This Row],[N° autorización SAG]]&lt;&gt;"",$J$6,"")</f>
        <v/>
      </c>
      <c r="H18" s="30" t="str">
        <f>IF(Tabla5[[#This Row],[N° autorización SAG]]&lt;&gt;"",$J$7,"")</f>
        <v/>
      </c>
      <c r="I18" s="31"/>
      <c r="J18" s="29" t="str">
        <f>IF($I18="","",IFERROR(VLOOKUP($I18,Tabla19[[Nº SAG]:[NOMBRE COMERCIAL ]],2,FALSE),"El N° de autorización no es correcto"))</f>
        <v/>
      </c>
      <c r="K18" s="17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2:23" ht="14.45" x14ac:dyDescent="0.3">
      <c r="B19" s="32" t="str">
        <f>IF(Tabla5[[#This Row],[N° autorización SAG]]&lt;&gt;"",CONCATENATE($J$12,"-",$L$12),"")</f>
        <v/>
      </c>
      <c r="C19" s="30" t="str">
        <f>IF(Tabla5[[#This Row],[N° autorización SAG]]&lt;&gt;"",$J$11,"")</f>
        <v/>
      </c>
      <c r="D19" s="30" t="str">
        <f>IF(Tabla5[[#This Row],[N° autorización SAG]]&lt;&gt;"",$J$8,"")</f>
        <v/>
      </c>
      <c r="E19" s="30" t="str">
        <f>IF(Tabla5[[#This Row],[N° autorización SAG]]&lt;&gt;"",$J$9,"")</f>
        <v/>
      </c>
      <c r="F19" s="30" t="str">
        <f>IFERROR(IF(Tabla5[[#This Row],[N° autorización SAG]]&lt;&gt;"",CONCATENATE($J$12,"-",$L$12,"-",$J$9,"-",$J$11),""),"")</f>
        <v/>
      </c>
      <c r="G19" s="32" t="str">
        <f>IF(Tabla5[[#This Row],[N° autorización SAG]]&lt;&gt;"",$J$6,"")</f>
        <v/>
      </c>
      <c r="H19" s="30" t="str">
        <f>IF(Tabla5[[#This Row],[N° autorización SAG]]&lt;&gt;"",$J$7,"")</f>
        <v/>
      </c>
      <c r="I19" s="31"/>
      <c r="J19" s="29" t="str">
        <f>IF($I19="","",IFERROR(VLOOKUP($I19,Tabla19[[Nº SAG]:[NOMBRE COMERCIAL ]],2,FALSE),"El N° de autorización no es correcto"))</f>
        <v/>
      </c>
      <c r="K19" s="17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2:23" ht="14.45" x14ac:dyDescent="0.3">
      <c r="B20" s="32" t="str">
        <f>IF(Tabla5[[#This Row],[N° autorización SAG]]&lt;&gt;"",CONCATENATE($J$12,"-",$L$12),"")</f>
        <v/>
      </c>
      <c r="C20" s="30" t="str">
        <f>IF(Tabla5[[#This Row],[N° autorización SAG]]&lt;&gt;"",$J$11,"")</f>
        <v/>
      </c>
      <c r="D20" s="30" t="str">
        <f>IF(Tabla5[[#This Row],[N° autorización SAG]]&lt;&gt;"",$J$8,"")</f>
        <v/>
      </c>
      <c r="E20" s="30" t="str">
        <f>IF(Tabla5[[#This Row],[N° autorización SAG]]&lt;&gt;"",$J$9,"")</f>
        <v/>
      </c>
      <c r="F20" s="30" t="str">
        <f>IFERROR(IF(Tabla5[[#This Row],[N° autorización SAG]]&lt;&gt;"",CONCATENATE($J$12,"-",$L$12,"-",$J$9,"-",$J$11),""),"")</f>
        <v/>
      </c>
      <c r="G20" s="32" t="str">
        <f>IF(Tabla5[[#This Row],[N° autorización SAG]]&lt;&gt;"",$J$6,"")</f>
        <v/>
      </c>
      <c r="H20" s="30" t="str">
        <f>IF(Tabla5[[#This Row],[N° autorización SAG]]&lt;&gt;"",$J$7,"")</f>
        <v/>
      </c>
      <c r="I20" s="31"/>
      <c r="J20" s="29" t="str">
        <f>IF($I20="","",IFERROR(VLOOKUP($I20,Tabla19[[Nº SAG]:[NOMBRE COMERCIAL ]],2,FALSE),"El N° de autorización no es correcto"))</f>
        <v/>
      </c>
      <c r="K20" s="17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2:23" ht="14.45" x14ac:dyDescent="0.3">
      <c r="B21" s="32" t="str">
        <f>IF(Tabla5[[#This Row],[N° autorización SAG]]&lt;&gt;"",CONCATENATE($J$12,"-",$L$12),"")</f>
        <v/>
      </c>
      <c r="C21" s="30" t="str">
        <f>IF(Tabla5[[#This Row],[N° autorización SAG]]&lt;&gt;"",$J$11,"")</f>
        <v/>
      </c>
      <c r="D21" s="30" t="str">
        <f>IF(Tabla5[[#This Row],[N° autorización SAG]]&lt;&gt;"",$J$8,"")</f>
        <v/>
      </c>
      <c r="E21" s="30" t="str">
        <f>IF(Tabla5[[#This Row],[N° autorización SAG]]&lt;&gt;"",$J$9,"")</f>
        <v/>
      </c>
      <c r="F21" s="30" t="str">
        <f>IFERROR(IF(Tabla5[[#This Row],[N° autorización SAG]]&lt;&gt;"",CONCATENATE($J$12,"-",$L$12,"-",$J$9,"-",$J$11),""),"")</f>
        <v/>
      </c>
      <c r="G21" s="32" t="str">
        <f>IF(Tabla5[[#This Row],[N° autorización SAG]]&lt;&gt;"",$J$6,"")</f>
        <v/>
      </c>
      <c r="H21" s="30" t="str">
        <f>IF(Tabla5[[#This Row],[N° autorización SAG]]&lt;&gt;"",$J$7,"")</f>
        <v/>
      </c>
      <c r="I21" s="31"/>
      <c r="J21" s="29" t="str">
        <f>IF($I21="","",IFERROR(VLOOKUP($I21,Tabla19[[Nº SAG]:[NOMBRE COMERCIAL ]],2,FALSE),"El N° de autorización no es correcto"))</f>
        <v/>
      </c>
      <c r="K21" s="17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2:23" ht="14.45" x14ac:dyDescent="0.3">
      <c r="B22" s="32" t="str">
        <f>IF(Tabla5[[#This Row],[N° autorización SAG]]&lt;&gt;"",CONCATENATE($J$12,"-",$L$12),"")</f>
        <v/>
      </c>
      <c r="C22" s="30" t="str">
        <f>IF(Tabla5[[#This Row],[N° autorización SAG]]&lt;&gt;"",$J$11,"")</f>
        <v/>
      </c>
      <c r="D22" s="30" t="str">
        <f>IF(Tabla5[[#This Row],[N° autorización SAG]]&lt;&gt;"",$J$8,"")</f>
        <v/>
      </c>
      <c r="E22" s="30" t="str">
        <f>IF(Tabla5[[#This Row],[N° autorización SAG]]&lt;&gt;"",$J$9,"")</f>
        <v/>
      </c>
      <c r="F22" s="30" t="str">
        <f>IFERROR(IF(Tabla5[[#This Row],[N° autorización SAG]]&lt;&gt;"",CONCATENATE($J$12,"-",$L$12,"-",$J$9,"-",$J$11),""),"")</f>
        <v/>
      </c>
      <c r="G22" s="32" t="str">
        <f>IF(Tabla5[[#This Row],[N° autorización SAG]]&lt;&gt;"",$J$6,"")</f>
        <v/>
      </c>
      <c r="H22" s="30" t="str">
        <f>IF(Tabla5[[#This Row],[N° autorización SAG]]&lt;&gt;"",$J$7,"")</f>
        <v/>
      </c>
      <c r="I22" s="31"/>
      <c r="J22" s="29" t="str">
        <f>IF($I22="","",IFERROR(VLOOKUP($I22,Tabla19[[Nº SAG]:[NOMBRE COMERCIAL ]],2,FALSE),"El N° de autorización no es correcto"))</f>
        <v/>
      </c>
      <c r="K22" s="17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2:23" ht="14.45" x14ac:dyDescent="0.3">
      <c r="B23" s="32" t="str">
        <f>IF(Tabla5[[#This Row],[N° autorización SAG]]&lt;&gt;"",CONCATENATE($J$12,"-",$L$12),"")</f>
        <v/>
      </c>
      <c r="C23" s="30" t="str">
        <f>IF(Tabla5[[#This Row],[N° autorización SAG]]&lt;&gt;"",$J$11,"")</f>
        <v/>
      </c>
      <c r="D23" s="30" t="str">
        <f>IF(Tabla5[[#This Row],[N° autorización SAG]]&lt;&gt;"",$J$8,"")</f>
        <v/>
      </c>
      <c r="E23" s="30" t="str">
        <f>IF(Tabla5[[#This Row],[N° autorización SAG]]&lt;&gt;"",$J$9,"")</f>
        <v/>
      </c>
      <c r="F23" s="30" t="str">
        <f>IFERROR(IF(Tabla5[[#This Row],[N° autorización SAG]]&lt;&gt;"",CONCATENATE($J$12,"-",$L$12,"-",$J$9,"-",$J$11),""),"")</f>
        <v/>
      </c>
      <c r="G23" s="32" t="str">
        <f>IF(Tabla5[[#This Row],[N° autorización SAG]]&lt;&gt;"",$J$6,"")</f>
        <v/>
      </c>
      <c r="H23" s="30" t="str">
        <f>IF(Tabla5[[#This Row],[N° autorización SAG]]&lt;&gt;"",$J$7,"")</f>
        <v/>
      </c>
      <c r="I23" s="31"/>
      <c r="J23" s="29" t="str">
        <f>IF($I23="","",IFERROR(VLOOKUP($I23,Tabla19[[Nº SAG]:[NOMBRE COMERCIAL ]],2,FALSE),"El N° de autorización no es correcto"))</f>
        <v/>
      </c>
      <c r="K23" s="17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2:23" ht="14.45" x14ac:dyDescent="0.3">
      <c r="B24" s="32" t="str">
        <f>IF(Tabla5[[#This Row],[N° autorización SAG]]&lt;&gt;"",CONCATENATE($J$12,"-",$L$12),"")</f>
        <v/>
      </c>
      <c r="C24" s="30" t="str">
        <f>IF(Tabla5[[#This Row],[N° autorización SAG]]&lt;&gt;"",$J$11,"")</f>
        <v/>
      </c>
      <c r="D24" s="30" t="str">
        <f>IF(Tabla5[[#This Row],[N° autorización SAG]]&lt;&gt;"",$J$8,"")</f>
        <v/>
      </c>
      <c r="E24" s="30" t="str">
        <f>IF(Tabla5[[#This Row],[N° autorización SAG]]&lt;&gt;"",$J$9,"")</f>
        <v/>
      </c>
      <c r="F24" s="30" t="str">
        <f>IFERROR(IF(Tabla5[[#This Row],[N° autorización SAG]]&lt;&gt;"",CONCATENATE($J$12,"-",$L$12,"-",$J$9,"-",$J$11),""),"")</f>
        <v/>
      </c>
      <c r="G24" s="32" t="str">
        <f>IF(Tabla5[[#This Row],[N° autorización SAG]]&lt;&gt;"",$J$6,"")</f>
        <v/>
      </c>
      <c r="H24" s="30" t="str">
        <f>IF(Tabla5[[#This Row],[N° autorización SAG]]&lt;&gt;"",$J$7,"")</f>
        <v/>
      </c>
      <c r="I24" s="31"/>
      <c r="J24" s="29" t="str">
        <f>IF($I24="","",IFERROR(VLOOKUP($I24,Tabla19[[Nº SAG]:[NOMBRE COMERCIAL ]],2,FALSE),"El N° de autorización no es correcto"))</f>
        <v/>
      </c>
      <c r="K24" s="17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2:23" ht="14.45" x14ac:dyDescent="0.3">
      <c r="B25" s="32" t="str">
        <f>IF(Tabla5[[#This Row],[N° autorización SAG]]&lt;&gt;"",CONCATENATE($J$12,"-",$L$12),"")</f>
        <v/>
      </c>
      <c r="C25" s="30" t="str">
        <f>IF(Tabla5[[#This Row],[N° autorización SAG]]&lt;&gt;"",$J$11,"")</f>
        <v/>
      </c>
      <c r="D25" s="30" t="str">
        <f>IF(Tabla5[[#This Row],[N° autorización SAG]]&lt;&gt;"",$J$8,"")</f>
        <v/>
      </c>
      <c r="E25" s="30" t="str">
        <f>IF(Tabla5[[#This Row],[N° autorización SAG]]&lt;&gt;"",$J$9,"")</f>
        <v/>
      </c>
      <c r="F25" s="30" t="str">
        <f>IFERROR(IF(Tabla5[[#This Row],[N° autorización SAG]]&lt;&gt;"",CONCATENATE($J$12,"-",$L$12,"-",$J$9,"-",$J$11),""),"")</f>
        <v/>
      </c>
      <c r="G25" s="32" t="str">
        <f>IF(Tabla5[[#This Row],[N° autorización SAG]]&lt;&gt;"",$J$6,"")</f>
        <v/>
      </c>
      <c r="H25" s="30" t="str">
        <f>IF(Tabla5[[#This Row],[N° autorización SAG]]&lt;&gt;"",$J$7,"")</f>
        <v/>
      </c>
      <c r="I25" s="31"/>
      <c r="J25" s="29" t="str">
        <f>IF($I25="","",IFERROR(VLOOKUP($I25,Tabla19[[Nº SAG]:[NOMBRE COMERCIAL ]],2,FALSE),"El N° de autorización no es correcto"))</f>
        <v/>
      </c>
      <c r="K25" s="17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2:23" ht="14.45" x14ac:dyDescent="0.3">
      <c r="B26" s="32" t="str">
        <f>IF(Tabla5[[#This Row],[N° autorización SAG]]&lt;&gt;"",CONCATENATE($J$12,"-",$L$12),"")</f>
        <v/>
      </c>
      <c r="C26" s="30" t="str">
        <f>IF(Tabla5[[#This Row],[N° autorización SAG]]&lt;&gt;"",$J$11,"")</f>
        <v/>
      </c>
      <c r="D26" s="30" t="str">
        <f>IF(Tabla5[[#This Row],[N° autorización SAG]]&lt;&gt;"",$J$8,"")</f>
        <v/>
      </c>
      <c r="E26" s="30" t="str">
        <f>IF(Tabla5[[#This Row],[N° autorización SAG]]&lt;&gt;"",$J$9,"")</f>
        <v/>
      </c>
      <c r="F26" s="30" t="str">
        <f>IFERROR(IF(Tabla5[[#This Row],[N° autorización SAG]]&lt;&gt;"",CONCATENATE($J$12,"-",$L$12,"-",$J$9,"-",$J$11),""),"")</f>
        <v/>
      </c>
      <c r="G26" s="32" t="str">
        <f>IF(Tabla5[[#This Row],[N° autorización SAG]]&lt;&gt;"",$J$6,"")</f>
        <v/>
      </c>
      <c r="H26" s="30" t="str">
        <f>IF(Tabla5[[#This Row],[N° autorización SAG]]&lt;&gt;"",$J$7,"")</f>
        <v/>
      </c>
      <c r="I26" s="31"/>
      <c r="J26" s="29" t="str">
        <f>IF($I26="","",IFERROR(VLOOKUP($I26,Tabla19[[Nº SAG]:[NOMBRE COMERCIAL ]],2,FALSE),"El N° de autorización no es correcto"))</f>
        <v/>
      </c>
      <c r="K26" s="17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2:23" ht="14.45" x14ac:dyDescent="0.3">
      <c r="B27" s="32" t="str">
        <f>IF(Tabla5[[#This Row],[N° autorización SAG]]&lt;&gt;"",CONCATENATE($J$12,"-",$L$12),"")</f>
        <v/>
      </c>
      <c r="C27" s="30" t="str">
        <f>IF(Tabla5[[#This Row],[N° autorización SAG]]&lt;&gt;"",$J$11,"")</f>
        <v/>
      </c>
      <c r="D27" s="30" t="str">
        <f>IF(Tabla5[[#This Row],[N° autorización SAG]]&lt;&gt;"",$J$8,"")</f>
        <v/>
      </c>
      <c r="E27" s="30" t="str">
        <f>IF(Tabla5[[#This Row],[N° autorización SAG]]&lt;&gt;"",$J$9,"")</f>
        <v/>
      </c>
      <c r="F27" s="30" t="str">
        <f>IFERROR(IF(Tabla5[[#This Row],[N° autorización SAG]]&lt;&gt;"",CONCATENATE($J$12,"-",$L$12,"-",$J$9,"-",$J$11),""),"")</f>
        <v/>
      </c>
      <c r="G27" s="32" t="str">
        <f>IF(Tabla5[[#This Row],[N° autorización SAG]]&lt;&gt;"",$J$6,"")</f>
        <v/>
      </c>
      <c r="H27" s="30" t="str">
        <f>IF(Tabla5[[#This Row],[N° autorización SAG]]&lt;&gt;"",$J$7,"")</f>
        <v/>
      </c>
      <c r="I27" s="31"/>
      <c r="J27" s="29" t="str">
        <f>IF($I27="","",IFERROR(VLOOKUP($I27,Tabla19[[Nº SAG]:[NOMBRE COMERCIAL ]],2,FALSE),"El N° de autorización no es correcto"))</f>
        <v/>
      </c>
      <c r="K27" s="17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2:23" ht="14.45" x14ac:dyDescent="0.3">
      <c r="B28" s="32" t="str">
        <f>IF(Tabla5[[#This Row],[N° autorización SAG]]&lt;&gt;"",CONCATENATE($J$12,"-",$L$12),"")</f>
        <v/>
      </c>
      <c r="C28" s="30" t="str">
        <f>IF(Tabla5[[#This Row],[N° autorización SAG]]&lt;&gt;"",$J$11,"")</f>
        <v/>
      </c>
      <c r="D28" s="30" t="str">
        <f>IF(Tabla5[[#This Row],[N° autorización SAG]]&lt;&gt;"",$J$8,"")</f>
        <v/>
      </c>
      <c r="E28" s="30" t="str">
        <f>IF(Tabla5[[#This Row],[N° autorización SAG]]&lt;&gt;"",$J$9,"")</f>
        <v/>
      </c>
      <c r="F28" s="30" t="str">
        <f>IFERROR(IF(Tabla5[[#This Row],[N° autorización SAG]]&lt;&gt;"",CONCATENATE($J$12,"-",$L$12,"-",$J$9,"-",$J$11),""),"")</f>
        <v/>
      </c>
      <c r="G28" s="32" t="str">
        <f>IF(Tabla5[[#This Row],[N° autorización SAG]]&lt;&gt;"",$J$6,"")</f>
        <v/>
      </c>
      <c r="H28" s="30" t="str">
        <f>IF(Tabla5[[#This Row],[N° autorización SAG]]&lt;&gt;"",$J$7,"")</f>
        <v/>
      </c>
      <c r="I28" s="31"/>
      <c r="J28" s="29" t="str">
        <f>IF($I28="","",IFERROR(VLOOKUP($I28,Tabla19[[Nº SAG]:[NOMBRE COMERCIAL ]],2,FALSE),"El N° de autorización no es correcto"))</f>
        <v/>
      </c>
      <c r="K28" s="17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2:23" ht="14.45" x14ac:dyDescent="0.3">
      <c r="B29" s="32" t="str">
        <f>IF(Tabla5[[#This Row],[N° autorización SAG]]&lt;&gt;"",CONCATENATE($J$12,"-",$L$12),"")</f>
        <v/>
      </c>
      <c r="C29" s="30" t="str">
        <f>IF(Tabla5[[#This Row],[N° autorización SAG]]&lt;&gt;"",$J$11,"")</f>
        <v/>
      </c>
      <c r="D29" s="30" t="str">
        <f>IF(Tabla5[[#This Row],[N° autorización SAG]]&lt;&gt;"",$J$8,"")</f>
        <v/>
      </c>
      <c r="E29" s="30" t="str">
        <f>IF(Tabla5[[#This Row],[N° autorización SAG]]&lt;&gt;"",$J$9,"")</f>
        <v/>
      </c>
      <c r="F29" s="30" t="str">
        <f>IFERROR(IF(Tabla5[[#This Row],[N° autorización SAG]]&lt;&gt;"",CONCATENATE($J$12,"-",$L$12,"-",$J$9,"-",$J$11),""),"")</f>
        <v/>
      </c>
      <c r="G29" s="32" t="str">
        <f>IF(Tabla5[[#This Row],[N° autorización SAG]]&lt;&gt;"",$J$6,"")</f>
        <v/>
      </c>
      <c r="H29" s="30" t="str">
        <f>IF(Tabla5[[#This Row],[N° autorización SAG]]&lt;&gt;"",$J$7,"")</f>
        <v/>
      </c>
      <c r="I29" s="31"/>
      <c r="J29" s="29" t="str">
        <f>IF($I29="","",IFERROR(VLOOKUP($I29,Tabla19[[Nº SAG]:[NOMBRE COMERCIAL ]],2,FALSE),"El N° de autorización no es correcto"))</f>
        <v/>
      </c>
      <c r="K29" s="17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2:23" ht="14.45" x14ac:dyDescent="0.3">
      <c r="B30" s="32" t="str">
        <f>IF(Tabla5[[#This Row],[N° autorización SAG]]&lt;&gt;"",CONCATENATE($J$12,"-",$L$12),"")</f>
        <v/>
      </c>
      <c r="C30" s="30" t="str">
        <f>IF(Tabla5[[#This Row],[N° autorización SAG]]&lt;&gt;"",$J$11,"")</f>
        <v/>
      </c>
      <c r="D30" s="30" t="str">
        <f>IF(Tabla5[[#This Row],[N° autorización SAG]]&lt;&gt;"",$J$8,"")</f>
        <v/>
      </c>
      <c r="E30" s="30" t="str">
        <f>IF(Tabla5[[#This Row],[N° autorización SAG]]&lt;&gt;"",$J$9,"")</f>
        <v/>
      </c>
      <c r="F30" s="30" t="str">
        <f>IFERROR(IF(Tabla5[[#This Row],[N° autorización SAG]]&lt;&gt;"",CONCATENATE($J$12,"-",$L$12,"-",$J$9,"-",$J$11),""),"")</f>
        <v/>
      </c>
      <c r="G30" s="32" t="str">
        <f>IF(Tabla5[[#This Row],[N° autorización SAG]]&lt;&gt;"",$J$6,"")</f>
        <v/>
      </c>
      <c r="H30" s="30" t="str">
        <f>IF(Tabla5[[#This Row],[N° autorización SAG]]&lt;&gt;"",$J$7,"")</f>
        <v/>
      </c>
      <c r="I30" s="31"/>
      <c r="J30" s="29" t="str">
        <f>IF($I30="","",IFERROR(VLOOKUP($I30,Tabla19[[Nº SAG]:[NOMBRE COMERCIAL ]],2,FALSE),"El N° de autorización no es correcto"))</f>
        <v/>
      </c>
      <c r="K30" s="17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2:23" ht="14.45" x14ac:dyDescent="0.3">
      <c r="B31" s="32" t="str">
        <f>IF(Tabla5[[#This Row],[N° autorización SAG]]&lt;&gt;"",CONCATENATE($J$12,"-",$L$12),"")</f>
        <v/>
      </c>
      <c r="C31" s="30" t="str">
        <f>IF(Tabla5[[#This Row],[N° autorización SAG]]&lt;&gt;"",$J$11,"")</f>
        <v/>
      </c>
      <c r="D31" s="30" t="str">
        <f>IF(Tabla5[[#This Row],[N° autorización SAG]]&lt;&gt;"",$J$8,"")</f>
        <v/>
      </c>
      <c r="E31" s="30" t="str">
        <f>IF(Tabla5[[#This Row],[N° autorización SAG]]&lt;&gt;"",$J$9,"")</f>
        <v/>
      </c>
      <c r="F31" s="30" t="str">
        <f>IFERROR(IF(Tabla5[[#This Row],[N° autorización SAG]]&lt;&gt;"",CONCATENATE($J$12,"-",$L$12,"-",$J$9,"-",$J$11),""),"")</f>
        <v/>
      </c>
      <c r="G31" s="32" t="str">
        <f>IF(Tabla5[[#This Row],[N° autorización SAG]]&lt;&gt;"",$J$6,"")</f>
        <v/>
      </c>
      <c r="H31" s="30" t="str">
        <f>IF(Tabla5[[#This Row],[N° autorización SAG]]&lt;&gt;"",$J$7,"")</f>
        <v/>
      </c>
      <c r="I31" s="31"/>
      <c r="J31" s="29" t="str">
        <f>IF($I31="","",IFERROR(VLOOKUP($I31,Tabla19[[Nº SAG]:[NOMBRE COMERCIAL ]],2,FALSE),"El N° de autorización no es correcto"))</f>
        <v/>
      </c>
      <c r="K31" s="17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2:23" ht="14.45" x14ac:dyDescent="0.3">
      <c r="B32" s="32" t="str">
        <f>IF(Tabla5[[#This Row],[N° autorización SAG]]&lt;&gt;"",CONCATENATE($J$12,"-",$L$12),"")</f>
        <v/>
      </c>
      <c r="C32" s="30" t="str">
        <f>IF(Tabla5[[#This Row],[N° autorización SAG]]&lt;&gt;"",$J$11,"")</f>
        <v/>
      </c>
      <c r="D32" s="30" t="str">
        <f>IF(Tabla5[[#This Row],[N° autorización SAG]]&lt;&gt;"",$J$8,"")</f>
        <v/>
      </c>
      <c r="E32" s="30" t="str">
        <f>IF(Tabla5[[#This Row],[N° autorización SAG]]&lt;&gt;"",$J$9,"")</f>
        <v/>
      </c>
      <c r="F32" s="30" t="str">
        <f>IFERROR(IF(Tabla5[[#This Row],[N° autorización SAG]]&lt;&gt;"",CONCATENATE($J$12,"-",$L$12,"-",$J$9,"-",$J$11),""),"")</f>
        <v/>
      </c>
      <c r="G32" s="32" t="str">
        <f>IF(Tabla5[[#This Row],[N° autorización SAG]]&lt;&gt;"",$J$6,"")</f>
        <v/>
      </c>
      <c r="H32" s="30" t="str">
        <f>IF(Tabla5[[#This Row],[N° autorización SAG]]&lt;&gt;"",$J$7,"")</f>
        <v/>
      </c>
      <c r="I32" s="31"/>
      <c r="J32" s="29" t="str">
        <f>IF($I32="","",IFERROR(VLOOKUP($I32,Tabla19[[Nº SAG]:[NOMBRE COMERCIAL ]],2,FALSE),"El N° de autorización no es correcto"))</f>
        <v/>
      </c>
      <c r="K32" s="17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2:23" ht="14.45" x14ac:dyDescent="0.3">
      <c r="B33" s="32" t="str">
        <f>IF(Tabla5[[#This Row],[N° autorización SAG]]&lt;&gt;"",CONCATENATE($J$12,"-",$L$12),"")</f>
        <v/>
      </c>
      <c r="C33" s="30" t="str">
        <f>IF(Tabla5[[#This Row],[N° autorización SAG]]&lt;&gt;"",$J$11,"")</f>
        <v/>
      </c>
      <c r="D33" s="30" t="str">
        <f>IF(Tabla5[[#This Row],[N° autorización SAG]]&lt;&gt;"",$J$8,"")</f>
        <v/>
      </c>
      <c r="E33" s="30" t="str">
        <f>IF(Tabla5[[#This Row],[N° autorización SAG]]&lt;&gt;"",$J$9,"")</f>
        <v/>
      </c>
      <c r="F33" s="30" t="str">
        <f>IFERROR(IF(Tabla5[[#This Row],[N° autorización SAG]]&lt;&gt;"",CONCATENATE($J$12,"-",$L$12,"-",$J$9,"-",$J$11),""),"")</f>
        <v/>
      </c>
      <c r="G33" s="32" t="str">
        <f>IF(Tabla5[[#This Row],[N° autorización SAG]]&lt;&gt;"",$J$6,"")</f>
        <v/>
      </c>
      <c r="H33" s="30" t="str">
        <f>IF(Tabla5[[#This Row],[N° autorización SAG]]&lt;&gt;"",$J$7,"")</f>
        <v/>
      </c>
      <c r="I33" s="31"/>
      <c r="J33" s="29" t="str">
        <f>IF($I33="","",IFERROR(VLOOKUP($I33,Tabla19[[Nº SAG]:[NOMBRE COMERCIAL ]],2,FALSE),"El N° de autorización no es correcto"))</f>
        <v/>
      </c>
      <c r="K33" s="17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2:23" ht="14.45" x14ac:dyDescent="0.3">
      <c r="B34" s="32" t="str">
        <f>IF(Tabla5[[#This Row],[N° autorización SAG]]&lt;&gt;"",CONCATENATE($J$12,"-",$L$12),"")</f>
        <v/>
      </c>
      <c r="C34" s="30" t="str">
        <f>IF(Tabla5[[#This Row],[N° autorización SAG]]&lt;&gt;"",$J$11,"")</f>
        <v/>
      </c>
      <c r="D34" s="30" t="str">
        <f>IF(Tabla5[[#This Row],[N° autorización SAG]]&lt;&gt;"",$J$8,"")</f>
        <v/>
      </c>
      <c r="E34" s="30" t="str">
        <f>IF(Tabla5[[#This Row],[N° autorización SAG]]&lt;&gt;"",$J$9,"")</f>
        <v/>
      </c>
      <c r="F34" s="30" t="str">
        <f>IFERROR(IF(Tabla5[[#This Row],[N° autorización SAG]]&lt;&gt;"",CONCATENATE($J$12,"-",$L$12,"-",$J$9,"-",$J$11),""),"")</f>
        <v/>
      </c>
      <c r="G34" s="32" t="str">
        <f>IF(Tabla5[[#This Row],[N° autorización SAG]]&lt;&gt;"",$J$6,"")</f>
        <v/>
      </c>
      <c r="H34" s="30" t="str">
        <f>IF(Tabla5[[#This Row],[N° autorización SAG]]&lt;&gt;"",$J$7,"")</f>
        <v/>
      </c>
      <c r="I34" s="31"/>
      <c r="J34" s="29" t="str">
        <f>IF($I34="","",IFERROR(VLOOKUP($I34,Tabla19[[Nº SAG]:[NOMBRE COMERCIAL ]],2,FALSE),"El N° de autorización no es correcto"))</f>
        <v/>
      </c>
      <c r="K34" s="1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2:23" ht="14.45" x14ac:dyDescent="0.3">
      <c r="B35" s="32" t="str">
        <f>IF(Tabla5[[#This Row],[N° autorización SAG]]&lt;&gt;"",CONCATENATE($J$12,"-",$L$12),"")</f>
        <v/>
      </c>
      <c r="C35" s="30" t="str">
        <f>IF(Tabla5[[#This Row],[N° autorización SAG]]&lt;&gt;"",$J$11,"")</f>
        <v/>
      </c>
      <c r="D35" s="30" t="str">
        <f>IF(Tabla5[[#This Row],[N° autorización SAG]]&lt;&gt;"",$J$8,"")</f>
        <v/>
      </c>
      <c r="E35" s="30" t="str">
        <f>IF(Tabla5[[#This Row],[N° autorización SAG]]&lt;&gt;"",$J$9,"")</f>
        <v/>
      </c>
      <c r="F35" s="30" t="str">
        <f>IFERROR(IF(Tabla5[[#This Row],[N° autorización SAG]]&lt;&gt;"",CONCATENATE($J$12,"-",$L$12,"-",$J$9,"-",$J$11),""),"")</f>
        <v/>
      </c>
      <c r="G35" s="32" t="str">
        <f>IF(Tabla5[[#This Row],[N° autorización SAG]]&lt;&gt;"",$J$6,"")</f>
        <v/>
      </c>
      <c r="H35" s="30" t="str">
        <f>IF(Tabla5[[#This Row],[N° autorización SAG]]&lt;&gt;"",$J$7,"")</f>
        <v/>
      </c>
      <c r="I35" s="31"/>
      <c r="J35" s="29" t="str">
        <f>IF($I35="","",IFERROR(VLOOKUP($I35,Tabla19[[Nº SAG]:[NOMBRE COMERCIAL ]],2,FALSE),"El N° de autorización no es correcto"))</f>
        <v/>
      </c>
      <c r="K35" s="17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2:23" ht="14.45" x14ac:dyDescent="0.3">
      <c r="B36" s="32" t="str">
        <f>IF(Tabla5[[#This Row],[N° autorización SAG]]&lt;&gt;"",CONCATENATE($J$12,"-",$L$12),"")</f>
        <v/>
      </c>
      <c r="C36" s="30" t="str">
        <f>IF(Tabla5[[#This Row],[N° autorización SAG]]&lt;&gt;"",$J$11,"")</f>
        <v/>
      </c>
      <c r="D36" s="30" t="str">
        <f>IF(Tabla5[[#This Row],[N° autorización SAG]]&lt;&gt;"",$J$8,"")</f>
        <v/>
      </c>
      <c r="E36" s="30" t="str">
        <f>IF(Tabla5[[#This Row],[N° autorización SAG]]&lt;&gt;"",$J$9,"")</f>
        <v/>
      </c>
      <c r="F36" s="30" t="str">
        <f>IFERROR(IF(Tabla5[[#This Row],[N° autorización SAG]]&lt;&gt;"",CONCATENATE($J$12,"-",$L$12,"-",$J$9,"-",$J$11),""),"")</f>
        <v/>
      </c>
      <c r="G36" s="32" t="str">
        <f>IF(Tabla5[[#This Row],[N° autorización SAG]]&lt;&gt;"",$J$6,"")</f>
        <v/>
      </c>
      <c r="H36" s="30" t="str">
        <f>IF(Tabla5[[#This Row],[N° autorización SAG]]&lt;&gt;"",$J$7,"")</f>
        <v/>
      </c>
      <c r="I36" s="31"/>
      <c r="J36" s="29" t="str">
        <f>IF($I36="","",IFERROR(VLOOKUP($I36,Tabla19[[Nº SAG]:[NOMBRE COMERCIAL ]],2,FALSE),"El N° de autorización no es correcto"))</f>
        <v/>
      </c>
      <c r="K36" s="17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2:23" ht="14.45" x14ac:dyDescent="0.3">
      <c r="B37" s="32" t="str">
        <f>IF(Tabla5[[#This Row],[N° autorización SAG]]&lt;&gt;"",CONCATENATE($J$12,"-",$L$12),"")</f>
        <v/>
      </c>
      <c r="C37" s="30" t="str">
        <f>IF(Tabla5[[#This Row],[N° autorización SAG]]&lt;&gt;"",$J$11,"")</f>
        <v/>
      </c>
      <c r="D37" s="30" t="str">
        <f>IF(Tabla5[[#This Row],[N° autorización SAG]]&lt;&gt;"",$J$8,"")</f>
        <v/>
      </c>
      <c r="E37" s="30" t="str">
        <f>IF(Tabla5[[#This Row],[N° autorización SAG]]&lt;&gt;"",$J$9,"")</f>
        <v/>
      </c>
      <c r="F37" s="30" t="str">
        <f>IFERROR(IF(Tabla5[[#This Row],[N° autorización SAG]]&lt;&gt;"",CONCATENATE($J$12,"-",$L$12,"-",$J$9,"-",$J$11),""),"")</f>
        <v/>
      </c>
      <c r="G37" s="32" t="str">
        <f>IF(Tabla5[[#This Row],[N° autorización SAG]]&lt;&gt;"",$J$6,"")</f>
        <v/>
      </c>
      <c r="H37" s="30" t="str">
        <f>IF(Tabla5[[#This Row],[N° autorización SAG]]&lt;&gt;"",$J$7,"")</f>
        <v/>
      </c>
      <c r="I37" s="31"/>
      <c r="J37" s="29" t="str">
        <f>IF($I37="","",IFERROR(VLOOKUP($I37,Tabla19[[Nº SAG]:[NOMBRE COMERCIAL ]],2,FALSE),"El N° de autorización no es correcto"))</f>
        <v/>
      </c>
      <c r="K37" s="17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2:23" ht="14.45" x14ac:dyDescent="0.3">
      <c r="B38" s="32" t="str">
        <f>IF(Tabla5[[#This Row],[N° autorización SAG]]&lt;&gt;"",CONCATENATE($J$12,"-",$L$12),"")</f>
        <v/>
      </c>
      <c r="C38" s="30" t="str">
        <f>IF(Tabla5[[#This Row],[N° autorización SAG]]&lt;&gt;"",$J$11,"")</f>
        <v/>
      </c>
      <c r="D38" s="30" t="str">
        <f>IF(Tabla5[[#This Row],[N° autorización SAG]]&lt;&gt;"",$J$8,"")</f>
        <v/>
      </c>
      <c r="E38" s="30" t="str">
        <f>IF(Tabla5[[#This Row],[N° autorización SAG]]&lt;&gt;"",$J$9,"")</f>
        <v/>
      </c>
      <c r="F38" s="30" t="str">
        <f>IFERROR(IF(Tabla5[[#This Row],[N° autorización SAG]]&lt;&gt;"",CONCATENATE($J$12,"-",$L$12,"-",$J$9,"-",$J$11),""),"")</f>
        <v/>
      </c>
      <c r="G38" s="32" t="str">
        <f>IF(Tabla5[[#This Row],[N° autorización SAG]]&lt;&gt;"",$J$6,"")</f>
        <v/>
      </c>
      <c r="H38" s="30" t="str">
        <f>IF(Tabla5[[#This Row],[N° autorización SAG]]&lt;&gt;"",$J$7,"")</f>
        <v/>
      </c>
      <c r="I38" s="31"/>
      <c r="J38" s="29" t="str">
        <f>IF($I38="","",IFERROR(VLOOKUP($I38,Tabla19[[Nº SAG]:[NOMBRE COMERCIAL ]],2,FALSE),"El N° de autorización no es correcto"))</f>
        <v/>
      </c>
      <c r="K38" s="17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2:23" ht="14.45" x14ac:dyDescent="0.3">
      <c r="B39" s="32" t="str">
        <f>IF(Tabla5[[#This Row],[N° autorización SAG]]&lt;&gt;"",CONCATENATE($J$12,"-",$L$12),"")</f>
        <v/>
      </c>
      <c r="C39" s="30" t="str">
        <f>IF(Tabla5[[#This Row],[N° autorización SAG]]&lt;&gt;"",$J$11,"")</f>
        <v/>
      </c>
      <c r="D39" s="30" t="str">
        <f>IF(Tabla5[[#This Row],[N° autorización SAG]]&lt;&gt;"",$J$8,"")</f>
        <v/>
      </c>
      <c r="E39" s="30" t="str">
        <f>IF(Tabla5[[#This Row],[N° autorización SAG]]&lt;&gt;"",$J$9,"")</f>
        <v/>
      </c>
      <c r="F39" s="30" t="str">
        <f>IFERROR(IF(Tabla5[[#This Row],[N° autorización SAG]]&lt;&gt;"",CONCATENATE($J$12,"-",$L$12,"-",$J$9,"-",$J$11),""),"")</f>
        <v/>
      </c>
      <c r="G39" s="32" t="str">
        <f>IF(Tabla5[[#This Row],[N° autorización SAG]]&lt;&gt;"",$J$6,"")</f>
        <v/>
      </c>
      <c r="H39" s="30" t="str">
        <f>IF(Tabla5[[#This Row],[N° autorización SAG]]&lt;&gt;"",$J$7,"")</f>
        <v/>
      </c>
      <c r="I39" s="31"/>
      <c r="J39" s="29" t="str">
        <f>IF($I39="","",IFERROR(VLOOKUP($I39,Tabla19[[Nº SAG]:[NOMBRE COMERCIAL ]],2,FALSE),"El N° de autorización no es correcto"))</f>
        <v/>
      </c>
      <c r="K39" s="17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2:23" x14ac:dyDescent="0.25">
      <c r="B40" s="32" t="str">
        <f>IF(Tabla5[[#This Row],[N° autorización SAG]]&lt;&gt;"",CONCATENATE($J$12,"-",$L$12),"")</f>
        <v/>
      </c>
      <c r="C40" s="30" t="str">
        <f>IF(Tabla5[[#This Row],[N° autorización SAG]]&lt;&gt;"",$J$11,"")</f>
        <v/>
      </c>
      <c r="D40" s="30" t="str">
        <f>IF(Tabla5[[#This Row],[N° autorización SAG]]&lt;&gt;"",$J$8,"")</f>
        <v/>
      </c>
      <c r="E40" s="30" t="str">
        <f>IF(Tabla5[[#This Row],[N° autorización SAG]]&lt;&gt;"",$J$9,"")</f>
        <v/>
      </c>
      <c r="F40" s="30" t="str">
        <f>IFERROR(IF(Tabla5[[#This Row],[N° autorización SAG]]&lt;&gt;"",CONCATENATE($J$12,"-",$L$12,"-",$J$9,"-",$J$11),""),"")</f>
        <v/>
      </c>
      <c r="G40" s="32" t="str">
        <f>IF(Tabla5[[#This Row],[N° autorización SAG]]&lt;&gt;"",$J$6,"")</f>
        <v/>
      </c>
      <c r="H40" s="30" t="str">
        <f>IF(Tabla5[[#This Row],[N° autorización SAG]]&lt;&gt;"",$J$7,"")</f>
        <v/>
      </c>
      <c r="I40" s="31"/>
      <c r="J40" s="29" t="str">
        <f>IF($I40="","",IFERROR(VLOOKUP($I40,Tabla19[[Nº SAG]:[NOMBRE COMERCIAL ]],2,FALSE),"El N° de autorización no es correcto"))</f>
        <v/>
      </c>
      <c r="K40" s="17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2:23" x14ac:dyDescent="0.25">
      <c r="B41" s="32" t="str">
        <f>IF(Tabla5[[#This Row],[N° autorización SAG]]&lt;&gt;"",CONCATENATE($J$12,"-",$L$12),"")</f>
        <v/>
      </c>
      <c r="C41" s="30" t="str">
        <f>IF(Tabla5[[#This Row],[N° autorización SAG]]&lt;&gt;"",$J$11,"")</f>
        <v/>
      </c>
      <c r="D41" s="30" t="str">
        <f>IF(Tabla5[[#This Row],[N° autorización SAG]]&lt;&gt;"",$J$8,"")</f>
        <v/>
      </c>
      <c r="E41" s="30" t="str">
        <f>IF(Tabla5[[#This Row],[N° autorización SAG]]&lt;&gt;"",$J$9,"")</f>
        <v/>
      </c>
      <c r="F41" s="30" t="str">
        <f>IFERROR(IF(Tabla5[[#This Row],[N° autorización SAG]]&lt;&gt;"",CONCATENATE($J$12,"-",$L$12,"-",$J$9,"-",$J$11),""),"")</f>
        <v/>
      </c>
      <c r="G41" s="32" t="str">
        <f>IF(Tabla5[[#This Row],[N° autorización SAG]]&lt;&gt;"",$J$6,"")</f>
        <v/>
      </c>
      <c r="H41" s="30" t="str">
        <f>IF(Tabla5[[#This Row],[N° autorización SAG]]&lt;&gt;"",$J$7,"")</f>
        <v/>
      </c>
      <c r="I41" s="31"/>
      <c r="J41" s="29" t="str">
        <f>IF($I41="","",IFERROR(VLOOKUP($I41,Tabla19[[Nº SAG]:[NOMBRE COMERCIAL ]],2,FALSE),"El N° de autorización no es correcto"))</f>
        <v/>
      </c>
      <c r="K41" s="17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2:23" x14ac:dyDescent="0.25">
      <c r="B42" s="32" t="str">
        <f>IF(Tabla5[[#This Row],[N° autorización SAG]]&lt;&gt;"",CONCATENATE($J$12,"-",$L$12),"")</f>
        <v/>
      </c>
      <c r="C42" s="30" t="str">
        <f>IF(Tabla5[[#This Row],[N° autorización SAG]]&lt;&gt;"",$J$11,"")</f>
        <v/>
      </c>
      <c r="D42" s="30" t="str">
        <f>IF(Tabla5[[#This Row],[N° autorización SAG]]&lt;&gt;"",$J$8,"")</f>
        <v/>
      </c>
      <c r="E42" s="30" t="str">
        <f>IF(Tabla5[[#This Row],[N° autorización SAG]]&lt;&gt;"",$J$9,"")</f>
        <v/>
      </c>
      <c r="F42" s="30" t="str">
        <f>IFERROR(IF(Tabla5[[#This Row],[N° autorización SAG]]&lt;&gt;"",CONCATENATE($J$12,"-",$L$12,"-",$J$9,"-",$J$11),""),"")</f>
        <v/>
      </c>
      <c r="G42" s="32" t="str">
        <f>IF(Tabla5[[#This Row],[N° autorización SAG]]&lt;&gt;"",$J$6,"")</f>
        <v/>
      </c>
      <c r="H42" s="30" t="str">
        <f>IF(Tabla5[[#This Row],[N° autorización SAG]]&lt;&gt;"",$J$7,"")</f>
        <v/>
      </c>
      <c r="I42" s="31"/>
      <c r="J42" s="29" t="str">
        <f>IF($I42="","",IFERROR(VLOOKUP($I42,Tabla19[[Nº SAG]:[NOMBRE COMERCIAL ]],2,FALSE),"El N° de autorización no es correcto"))</f>
        <v/>
      </c>
      <c r="K42" s="17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2:23" x14ac:dyDescent="0.25">
      <c r="B43" s="32" t="str">
        <f>IF(Tabla5[[#This Row],[N° autorización SAG]]&lt;&gt;"",CONCATENATE($J$12,"-",$L$12),"")</f>
        <v/>
      </c>
      <c r="C43" s="30" t="str">
        <f>IF(Tabla5[[#This Row],[N° autorización SAG]]&lt;&gt;"",$J$11,"")</f>
        <v/>
      </c>
      <c r="D43" s="30" t="str">
        <f>IF(Tabla5[[#This Row],[N° autorización SAG]]&lt;&gt;"",$J$8,"")</f>
        <v/>
      </c>
      <c r="E43" s="30" t="str">
        <f>IF(Tabla5[[#This Row],[N° autorización SAG]]&lt;&gt;"",$J$9,"")</f>
        <v/>
      </c>
      <c r="F43" s="30" t="str">
        <f>IFERROR(IF(Tabla5[[#This Row],[N° autorización SAG]]&lt;&gt;"",CONCATENATE($J$12,"-",$L$12,"-",$J$9,"-",$J$11),""),"")</f>
        <v/>
      </c>
      <c r="G43" s="32" t="str">
        <f>IF(Tabla5[[#This Row],[N° autorización SAG]]&lt;&gt;"",$J$6,"")</f>
        <v/>
      </c>
      <c r="H43" s="30" t="str">
        <f>IF(Tabla5[[#This Row],[N° autorización SAG]]&lt;&gt;"",$J$7,"")</f>
        <v/>
      </c>
      <c r="I43" s="31"/>
      <c r="J43" s="29" t="str">
        <f>IF($I43="","",IFERROR(VLOOKUP($I43,Tabla19[[Nº SAG]:[NOMBRE COMERCIAL ]],2,FALSE),"El N° de autorización no es correcto"))</f>
        <v/>
      </c>
      <c r="K43" s="17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2:23" x14ac:dyDescent="0.25">
      <c r="B44" s="32" t="str">
        <f>IF(Tabla5[[#This Row],[N° autorización SAG]]&lt;&gt;"",CONCATENATE($J$12,"-",$L$12),"")</f>
        <v/>
      </c>
      <c r="C44" s="30" t="str">
        <f>IF(Tabla5[[#This Row],[N° autorización SAG]]&lt;&gt;"",$J$11,"")</f>
        <v/>
      </c>
      <c r="D44" s="30" t="str">
        <f>IF(Tabla5[[#This Row],[N° autorización SAG]]&lt;&gt;"",$J$8,"")</f>
        <v/>
      </c>
      <c r="E44" s="30" t="str">
        <f>IF(Tabla5[[#This Row],[N° autorización SAG]]&lt;&gt;"",$J$9,"")</f>
        <v/>
      </c>
      <c r="F44" s="30" t="str">
        <f>IFERROR(IF(Tabla5[[#This Row],[N° autorización SAG]]&lt;&gt;"",CONCATENATE($J$12,"-",$L$12,"-",$J$9,"-",$J$11),""),"")</f>
        <v/>
      </c>
      <c r="G44" s="32" t="str">
        <f>IF(Tabla5[[#This Row],[N° autorización SAG]]&lt;&gt;"",$J$6,"")</f>
        <v/>
      </c>
      <c r="H44" s="30" t="str">
        <f>IF(Tabla5[[#This Row],[N° autorización SAG]]&lt;&gt;"",$J$7,"")</f>
        <v/>
      </c>
      <c r="I44" s="31"/>
      <c r="J44" s="29" t="str">
        <f>IF($I44="","",IFERROR(VLOOKUP($I44,Tabla19[[Nº SAG]:[NOMBRE COMERCIAL ]],2,FALSE),"El N° de autorización no es correcto"))</f>
        <v/>
      </c>
      <c r="K44" s="17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2:23" x14ac:dyDescent="0.25">
      <c r="B45" s="32" t="str">
        <f>IF(Tabla5[[#This Row],[N° autorización SAG]]&lt;&gt;"",CONCATENATE($J$12,"-",$L$12),"")</f>
        <v/>
      </c>
      <c r="C45" s="30" t="str">
        <f>IF(Tabla5[[#This Row],[N° autorización SAG]]&lt;&gt;"",$J$11,"")</f>
        <v/>
      </c>
      <c r="D45" s="30" t="str">
        <f>IF(Tabla5[[#This Row],[N° autorización SAG]]&lt;&gt;"",$J$8,"")</f>
        <v/>
      </c>
      <c r="E45" s="30" t="str">
        <f>IF(Tabla5[[#This Row],[N° autorización SAG]]&lt;&gt;"",$J$9,"")</f>
        <v/>
      </c>
      <c r="F45" s="30" t="str">
        <f>IFERROR(IF(Tabla5[[#This Row],[N° autorización SAG]]&lt;&gt;"",CONCATENATE($J$12,"-",$L$12,"-",$J$9,"-",$J$11),""),"")</f>
        <v/>
      </c>
      <c r="G45" s="32" t="str">
        <f>IF(Tabla5[[#This Row],[N° autorización SAG]]&lt;&gt;"",$J$6,"")</f>
        <v/>
      </c>
      <c r="H45" s="30" t="str">
        <f>IF(Tabla5[[#This Row],[N° autorización SAG]]&lt;&gt;"",$J$7,"")</f>
        <v/>
      </c>
      <c r="I45" s="31"/>
      <c r="J45" s="29" t="str">
        <f>IF($I45="","",IFERROR(VLOOKUP($I45,Tabla19[[Nº SAG]:[NOMBRE COMERCIAL ]],2,FALSE),"El N° de autorización no es correcto"))</f>
        <v/>
      </c>
      <c r="K45" s="17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2:23" x14ac:dyDescent="0.25">
      <c r="B46" s="32" t="str">
        <f>IF(Tabla5[[#This Row],[N° autorización SAG]]&lt;&gt;"",CONCATENATE($J$12,"-",$L$12),"")</f>
        <v/>
      </c>
      <c r="C46" s="30" t="str">
        <f>IF(Tabla5[[#This Row],[N° autorización SAG]]&lt;&gt;"",$J$11,"")</f>
        <v/>
      </c>
      <c r="D46" s="30" t="str">
        <f>IF(Tabla5[[#This Row],[N° autorización SAG]]&lt;&gt;"",$J$8,"")</f>
        <v/>
      </c>
      <c r="E46" s="30" t="str">
        <f>IF(Tabla5[[#This Row],[N° autorización SAG]]&lt;&gt;"",$J$9,"")</f>
        <v/>
      </c>
      <c r="F46" s="30" t="str">
        <f>IFERROR(IF(Tabla5[[#This Row],[N° autorización SAG]]&lt;&gt;"",CONCATENATE($J$12,"-",$L$12,"-",$J$9,"-",$J$11),""),"")</f>
        <v/>
      </c>
      <c r="G46" s="32" t="str">
        <f>IF(Tabla5[[#This Row],[N° autorización SAG]]&lt;&gt;"",$J$6,"")</f>
        <v/>
      </c>
      <c r="H46" s="30" t="str">
        <f>IF(Tabla5[[#This Row],[N° autorización SAG]]&lt;&gt;"",$J$7,"")</f>
        <v/>
      </c>
      <c r="I46" s="31"/>
      <c r="J46" s="29" t="str">
        <f>IF($I46="","",IFERROR(VLOOKUP($I46,Tabla19[[Nº SAG]:[NOMBRE COMERCIAL ]],2,FALSE),"El N° de autorización no es correcto"))</f>
        <v/>
      </c>
      <c r="K46" s="17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2:23" x14ac:dyDescent="0.25">
      <c r="B47" s="32" t="str">
        <f>IF(Tabla5[[#This Row],[N° autorización SAG]]&lt;&gt;"",CONCATENATE($J$12,"-",$L$12),"")</f>
        <v/>
      </c>
      <c r="C47" s="30" t="str">
        <f>IF(Tabla5[[#This Row],[N° autorización SAG]]&lt;&gt;"",$J$11,"")</f>
        <v/>
      </c>
      <c r="D47" s="30" t="str">
        <f>IF(Tabla5[[#This Row],[N° autorización SAG]]&lt;&gt;"",$J$8,"")</f>
        <v/>
      </c>
      <c r="E47" s="30" t="str">
        <f>IF(Tabla5[[#This Row],[N° autorización SAG]]&lt;&gt;"",$J$9,"")</f>
        <v/>
      </c>
      <c r="F47" s="30" t="str">
        <f>IFERROR(IF(Tabla5[[#This Row],[N° autorización SAG]]&lt;&gt;"",CONCATENATE($J$12,"-",$L$12,"-",$J$9,"-",$J$11),""),"")</f>
        <v/>
      </c>
      <c r="G47" s="32" t="str">
        <f>IF(Tabla5[[#This Row],[N° autorización SAG]]&lt;&gt;"",$J$6,"")</f>
        <v/>
      </c>
      <c r="H47" s="30" t="str">
        <f>IF(Tabla5[[#This Row],[N° autorización SAG]]&lt;&gt;"",$J$7,"")</f>
        <v/>
      </c>
      <c r="I47" s="31"/>
      <c r="J47" s="29" t="str">
        <f>IF($I47="","",IFERROR(VLOOKUP($I47,Tabla19[[Nº SAG]:[NOMBRE COMERCIAL ]],2,FALSE),"El N° de autorización no es correcto"))</f>
        <v/>
      </c>
      <c r="K47" s="17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2:23" x14ac:dyDescent="0.25">
      <c r="B48" s="32" t="str">
        <f>IF(Tabla5[[#This Row],[N° autorización SAG]]&lt;&gt;"",CONCATENATE($J$12,"-",$L$12),"")</f>
        <v/>
      </c>
      <c r="C48" s="30" t="str">
        <f>IF(Tabla5[[#This Row],[N° autorización SAG]]&lt;&gt;"",$J$11,"")</f>
        <v/>
      </c>
      <c r="D48" s="30" t="str">
        <f>IF(Tabla5[[#This Row],[N° autorización SAG]]&lt;&gt;"",$J$8,"")</f>
        <v/>
      </c>
      <c r="E48" s="30" t="str">
        <f>IF(Tabla5[[#This Row],[N° autorización SAG]]&lt;&gt;"",$J$9,"")</f>
        <v/>
      </c>
      <c r="F48" s="30" t="str">
        <f>IFERROR(IF(Tabla5[[#This Row],[N° autorización SAG]]&lt;&gt;"",CONCATENATE($J$12,"-",$L$12,"-",$J$9,"-",$J$11),""),"")</f>
        <v/>
      </c>
      <c r="G48" s="32" t="str">
        <f>IF(Tabla5[[#This Row],[N° autorización SAG]]&lt;&gt;"",$J$6,"")</f>
        <v/>
      </c>
      <c r="H48" s="30" t="str">
        <f>IF(Tabla5[[#This Row],[N° autorización SAG]]&lt;&gt;"",$J$7,"")</f>
        <v/>
      </c>
      <c r="I48" s="31"/>
      <c r="J48" s="29" t="str">
        <f>IF($I48="","",IFERROR(VLOOKUP($I48,Tabla19[[Nº SAG]:[NOMBRE COMERCIAL ]],2,FALSE),"El N° de autorización no es correcto"))</f>
        <v/>
      </c>
      <c r="K48" s="17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2:23" x14ac:dyDescent="0.25">
      <c r="B49" s="32" t="str">
        <f>IF(Tabla5[[#This Row],[N° autorización SAG]]&lt;&gt;"",CONCATENATE($J$12,"-",$L$12),"")</f>
        <v/>
      </c>
      <c r="C49" s="30" t="str">
        <f>IF(Tabla5[[#This Row],[N° autorización SAG]]&lt;&gt;"",$J$11,"")</f>
        <v/>
      </c>
      <c r="D49" s="30" t="str">
        <f>IF(Tabla5[[#This Row],[N° autorización SAG]]&lt;&gt;"",$J$8,"")</f>
        <v/>
      </c>
      <c r="E49" s="30" t="str">
        <f>IF(Tabla5[[#This Row],[N° autorización SAG]]&lt;&gt;"",$J$9,"")</f>
        <v/>
      </c>
      <c r="F49" s="30" t="str">
        <f>IFERROR(IF(Tabla5[[#This Row],[N° autorización SAG]]&lt;&gt;"",CONCATENATE($J$12,"-",$L$12,"-",$J$9,"-",$J$11),""),"")</f>
        <v/>
      </c>
      <c r="G49" s="32" t="str">
        <f>IF(Tabla5[[#This Row],[N° autorización SAG]]&lt;&gt;"",$J$6,"")</f>
        <v/>
      </c>
      <c r="H49" s="30" t="str">
        <f>IF(Tabla5[[#This Row],[N° autorización SAG]]&lt;&gt;"",$J$7,"")</f>
        <v/>
      </c>
      <c r="I49" s="31"/>
      <c r="J49" s="29" t="str">
        <f>IF($I49="","",IFERROR(VLOOKUP($I49,Tabla19[[Nº SAG]:[NOMBRE COMERCIAL ]],2,FALSE),"El N° de autorización no es correcto"))</f>
        <v/>
      </c>
      <c r="K49" s="17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2:23" x14ac:dyDescent="0.25">
      <c r="B50" s="32" t="str">
        <f>IF(Tabla5[[#This Row],[N° autorización SAG]]&lt;&gt;"",CONCATENATE($J$12,"-",$L$12),"")</f>
        <v/>
      </c>
      <c r="C50" s="30" t="str">
        <f>IF(Tabla5[[#This Row],[N° autorización SAG]]&lt;&gt;"",$J$11,"")</f>
        <v/>
      </c>
      <c r="D50" s="30" t="str">
        <f>IF(Tabla5[[#This Row],[N° autorización SAG]]&lt;&gt;"",$J$8,"")</f>
        <v/>
      </c>
      <c r="E50" s="30" t="str">
        <f>IF(Tabla5[[#This Row],[N° autorización SAG]]&lt;&gt;"",$J$9,"")</f>
        <v/>
      </c>
      <c r="F50" s="30" t="str">
        <f>IFERROR(IF(Tabla5[[#This Row],[N° autorización SAG]]&lt;&gt;"",CONCATENATE($J$12,"-",$L$12,"-",$J$9,"-",$J$11),""),"")</f>
        <v/>
      </c>
      <c r="G50" s="32" t="str">
        <f>IF(Tabla5[[#This Row],[N° autorización SAG]]&lt;&gt;"",$J$6,"")</f>
        <v/>
      </c>
      <c r="H50" s="30" t="str">
        <f>IF(Tabla5[[#This Row],[N° autorización SAG]]&lt;&gt;"",$J$7,"")</f>
        <v/>
      </c>
      <c r="I50" s="31"/>
      <c r="J50" s="29" t="str">
        <f>IF($I50="","",IFERROR(VLOOKUP($I50,Tabla19[[Nº SAG]:[NOMBRE COMERCIAL ]],2,FALSE),"El N° de autorización no es correcto"))</f>
        <v/>
      </c>
      <c r="K50" s="17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2:23" x14ac:dyDescent="0.25">
      <c r="B51" s="32" t="str">
        <f>IF(Tabla5[[#This Row],[N° autorización SAG]]&lt;&gt;"",CONCATENATE($J$12,"-",$L$12),"")</f>
        <v/>
      </c>
      <c r="C51" s="30" t="str">
        <f>IF(Tabla5[[#This Row],[N° autorización SAG]]&lt;&gt;"",$J$11,"")</f>
        <v/>
      </c>
      <c r="D51" s="30" t="str">
        <f>IF(Tabla5[[#This Row],[N° autorización SAG]]&lt;&gt;"",$J$8,"")</f>
        <v/>
      </c>
      <c r="E51" s="30" t="str">
        <f>IF(Tabla5[[#This Row],[N° autorización SAG]]&lt;&gt;"",$J$9,"")</f>
        <v/>
      </c>
      <c r="F51" s="30" t="str">
        <f>IFERROR(IF(Tabla5[[#This Row],[N° autorización SAG]]&lt;&gt;"",CONCATENATE($J$12,"-",$L$12,"-",$J$9,"-",$J$11),""),"")</f>
        <v/>
      </c>
      <c r="G51" s="32" t="str">
        <f>IF(Tabla5[[#This Row],[N° autorización SAG]]&lt;&gt;"",$J$6,"")</f>
        <v/>
      </c>
      <c r="H51" s="30" t="str">
        <f>IF(Tabla5[[#This Row],[N° autorización SAG]]&lt;&gt;"",$J$7,"")</f>
        <v/>
      </c>
      <c r="I51" s="31"/>
      <c r="J51" s="29" t="str">
        <f>IF($I51="","",IFERROR(VLOOKUP($I51,Tabla19[[Nº SAG]:[NOMBRE COMERCIAL ]],2,FALSE),"El N° de autorización no es correcto"))</f>
        <v/>
      </c>
      <c r="K51" s="17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2:23" x14ac:dyDescent="0.25">
      <c r="B52" s="32" t="str">
        <f>IF(Tabla5[[#This Row],[N° autorización SAG]]&lt;&gt;"",CONCATENATE($J$12,"-",$L$12),"")</f>
        <v/>
      </c>
      <c r="C52" s="30" t="str">
        <f>IF(Tabla5[[#This Row],[N° autorización SAG]]&lt;&gt;"",$J$11,"")</f>
        <v/>
      </c>
      <c r="D52" s="30" t="str">
        <f>IF(Tabla5[[#This Row],[N° autorización SAG]]&lt;&gt;"",$J$8,"")</f>
        <v/>
      </c>
      <c r="E52" s="30" t="str">
        <f>IF(Tabla5[[#This Row],[N° autorización SAG]]&lt;&gt;"",$J$9,"")</f>
        <v/>
      </c>
      <c r="F52" s="30" t="str">
        <f>IFERROR(IF(Tabla5[[#This Row],[N° autorización SAG]]&lt;&gt;"",CONCATENATE($J$12,"-",$L$12,"-",$J$9,"-",$J$11),""),"")</f>
        <v/>
      </c>
      <c r="G52" s="32" t="str">
        <f>IF(Tabla5[[#This Row],[N° autorización SAG]]&lt;&gt;"",$J$6,"")</f>
        <v/>
      </c>
      <c r="H52" s="30" t="str">
        <f>IF(Tabla5[[#This Row],[N° autorización SAG]]&lt;&gt;"",$J$7,"")</f>
        <v/>
      </c>
      <c r="I52" s="31"/>
      <c r="J52" s="29" t="str">
        <f>IF($I52="","",IFERROR(VLOOKUP($I52,Tabla19[[Nº SAG]:[NOMBRE COMERCIAL ]],2,FALSE),"El N° de autorización no es correcto"))</f>
        <v/>
      </c>
      <c r="K52" s="17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2:23" x14ac:dyDescent="0.25">
      <c r="B53" s="32" t="str">
        <f>IF(Tabla5[[#This Row],[N° autorización SAG]]&lt;&gt;"",CONCATENATE($J$12,"-",$L$12),"")</f>
        <v/>
      </c>
      <c r="C53" s="30" t="str">
        <f>IF(Tabla5[[#This Row],[N° autorización SAG]]&lt;&gt;"",$J$11,"")</f>
        <v/>
      </c>
      <c r="D53" s="30" t="str">
        <f>IF(Tabla5[[#This Row],[N° autorización SAG]]&lt;&gt;"",$J$8,"")</f>
        <v/>
      </c>
      <c r="E53" s="30" t="str">
        <f>IF(Tabla5[[#This Row],[N° autorización SAG]]&lt;&gt;"",$J$9,"")</f>
        <v/>
      </c>
      <c r="F53" s="30" t="str">
        <f>IFERROR(IF(Tabla5[[#This Row],[N° autorización SAG]]&lt;&gt;"",CONCATENATE($J$12,"-",$L$12,"-",$J$9,"-",$J$11),""),"")</f>
        <v/>
      </c>
      <c r="G53" s="32" t="str">
        <f>IF(Tabla5[[#This Row],[N° autorización SAG]]&lt;&gt;"",$J$6,"")</f>
        <v/>
      </c>
      <c r="H53" s="30" t="str">
        <f>IF(Tabla5[[#This Row],[N° autorización SAG]]&lt;&gt;"",$J$7,"")</f>
        <v/>
      </c>
      <c r="I53" s="31"/>
      <c r="J53" s="29" t="str">
        <f>IF($I53="","",IFERROR(VLOOKUP($I53,Tabla19[[Nº SAG]:[NOMBRE COMERCIAL ]],2,FALSE),"El N° de autorización no es correcto"))</f>
        <v/>
      </c>
      <c r="K53" s="17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2:23" x14ac:dyDescent="0.25">
      <c r="B54" s="32" t="str">
        <f>IF(Tabla5[[#This Row],[N° autorización SAG]]&lt;&gt;"",CONCATENATE($J$12,"-",$L$12),"")</f>
        <v/>
      </c>
      <c r="C54" s="30" t="str">
        <f>IF(Tabla5[[#This Row],[N° autorización SAG]]&lt;&gt;"",$J$11,"")</f>
        <v/>
      </c>
      <c r="D54" s="30" t="str">
        <f>IF(Tabla5[[#This Row],[N° autorización SAG]]&lt;&gt;"",$J$8,"")</f>
        <v/>
      </c>
      <c r="E54" s="30" t="str">
        <f>IF(Tabla5[[#This Row],[N° autorización SAG]]&lt;&gt;"",$J$9,"")</f>
        <v/>
      </c>
      <c r="F54" s="30" t="str">
        <f>IFERROR(IF(Tabla5[[#This Row],[N° autorización SAG]]&lt;&gt;"",CONCATENATE($J$12,"-",$L$12,"-",$J$9,"-",$J$11),""),"")</f>
        <v/>
      </c>
      <c r="G54" s="32" t="str">
        <f>IF(Tabla5[[#This Row],[N° autorización SAG]]&lt;&gt;"",$J$6,"")</f>
        <v/>
      </c>
      <c r="H54" s="30" t="str">
        <f>IF(Tabla5[[#This Row],[N° autorización SAG]]&lt;&gt;"",$J$7,"")</f>
        <v/>
      </c>
      <c r="I54" s="31"/>
      <c r="J54" s="29" t="str">
        <f>IF($I54="","",IFERROR(VLOOKUP($I54,Tabla19[[Nº SAG]:[NOMBRE COMERCIAL ]],2,FALSE),"El N° de autorización no es correcto"))</f>
        <v/>
      </c>
      <c r="K54" s="17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2:23" x14ac:dyDescent="0.25">
      <c r="B55" s="32" t="str">
        <f>IF(Tabla5[[#This Row],[N° autorización SAG]]&lt;&gt;"",CONCATENATE($J$12,"-",$L$12),"")</f>
        <v/>
      </c>
      <c r="C55" s="30" t="str">
        <f>IF(Tabla5[[#This Row],[N° autorización SAG]]&lt;&gt;"",$J$11,"")</f>
        <v/>
      </c>
      <c r="D55" s="30" t="str">
        <f>IF(Tabla5[[#This Row],[N° autorización SAG]]&lt;&gt;"",$J$8,"")</f>
        <v/>
      </c>
      <c r="E55" s="30" t="str">
        <f>IF(Tabla5[[#This Row],[N° autorización SAG]]&lt;&gt;"",$J$9,"")</f>
        <v/>
      </c>
      <c r="F55" s="30" t="str">
        <f>IFERROR(IF(Tabla5[[#This Row],[N° autorización SAG]]&lt;&gt;"",CONCATENATE($J$12,"-",$L$12,"-",$J$9,"-",$J$11),""),"")</f>
        <v/>
      </c>
      <c r="G55" s="32" t="str">
        <f>IF(Tabla5[[#This Row],[N° autorización SAG]]&lt;&gt;"",$J$6,"")</f>
        <v/>
      </c>
      <c r="H55" s="30" t="str">
        <f>IF(Tabla5[[#This Row],[N° autorización SAG]]&lt;&gt;"",$J$7,"")</f>
        <v/>
      </c>
      <c r="I55" s="31"/>
      <c r="J55" s="29" t="str">
        <f>IF($I55="","",IFERROR(VLOOKUP($I55,Tabla19[[Nº SAG]:[NOMBRE COMERCIAL ]],2,FALSE),"El N° de autorización no es correcto"))</f>
        <v/>
      </c>
      <c r="K55" s="17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2:23" x14ac:dyDescent="0.25">
      <c r="B56" s="32" t="str">
        <f>IF(Tabla5[[#This Row],[N° autorización SAG]]&lt;&gt;"",CONCATENATE($J$12,"-",$L$12),"")</f>
        <v/>
      </c>
      <c r="C56" s="30" t="str">
        <f>IF(Tabla5[[#This Row],[N° autorización SAG]]&lt;&gt;"",$J$11,"")</f>
        <v/>
      </c>
      <c r="D56" s="30" t="str">
        <f>IF(Tabla5[[#This Row],[N° autorización SAG]]&lt;&gt;"",$J$8,"")</f>
        <v/>
      </c>
      <c r="E56" s="30" t="str">
        <f>IF(Tabla5[[#This Row],[N° autorización SAG]]&lt;&gt;"",$J$9,"")</f>
        <v/>
      </c>
      <c r="F56" s="30" t="str">
        <f>IFERROR(IF(Tabla5[[#This Row],[N° autorización SAG]]&lt;&gt;"",CONCATENATE($J$12,"-",$L$12,"-",$J$9,"-",$J$11),""),"")</f>
        <v/>
      </c>
      <c r="G56" s="32" t="str">
        <f>IF(Tabla5[[#This Row],[N° autorización SAG]]&lt;&gt;"",$J$6,"")</f>
        <v/>
      </c>
      <c r="H56" s="30" t="str">
        <f>IF(Tabla5[[#This Row],[N° autorización SAG]]&lt;&gt;"",$J$7,"")</f>
        <v/>
      </c>
      <c r="I56" s="31"/>
      <c r="J56" s="29" t="str">
        <f>IF($I56="","",IFERROR(VLOOKUP($I56,Tabla19[[Nº SAG]:[NOMBRE COMERCIAL ]],2,FALSE),"El N° de autorización no es correcto"))</f>
        <v/>
      </c>
      <c r="K56" s="17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2:23" x14ac:dyDescent="0.25">
      <c r="B57" s="32" t="str">
        <f>IF(Tabla5[[#This Row],[N° autorización SAG]]&lt;&gt;"",CONCATENATE($J$12,"-",$L$12),"")</f>
        <v/>
      </c>
      <c r="C57" s="30" t="str">
        <f>IF(Tabla5[[#This Row],[N° autorización SAG]]&lt;&gt;"",$J$11,"")</f>
        <v/>
      </c>
      <c r="D57" s="30" t="str">
        <f>IF(Tabla5[[#This Row],[N° autorización SAG]]&lt;&gt;"",$J$8,"")</f>
        <v/>
      </c>
      <c r="E57" s="30" t="str">
        <f>IF(Tabla5[[#This Row],[N° autorización SAG]]&lt;&gt;"",$J$9,"")</f>
        <v/>
      </c>
      <c r="F57" s="30" t="str">
        <f>IFERROR(IF(Tabla5[[#This Row],[N° autorización SAG]]&lt;&gt;"",CONCATENATE($J$12,"-",$L$12,"-",$J$9,"-",$J$11),""),"")</f>
        <v/>
      </c>
      <c r="G57" s="32" t="str">
        <f>IF(Tabla5[[#This Row],[N° autorización SAG]]&lt;&gt;"",$J$6,"")</f>
        <v/>
      </c>
      <c r="H57" s="30" t="str">
        <f>IF(Tabla5[[#This Row],[N° autorización SAG]]&lt;&gt;"",$J$7,"")</f>
        <v/>
      </c>
      <c r="I57" s="31"/>
      <c r="J57" s="29" t="str">
        <f>IF($I57="","",IFERROR(VLOOKUP($I57,Tabla19[[Nº SAG]:[NOMBRE COMERCIAL ]],2,FALSE),"El N° de autorización no es correcto"))</f>
        <v/>
      </c>
      <c r="K57" s="17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2:23" x14ac:dyDescent="0.25">
      <c r="B58" s="32" t="str">
        <f>IF(Tabla5[[#This Row],[N° autorización SAG]]&lt;&gt;"",CONCATENATE($J$12,"-",$L$12),"")</f>
        <v/>
      </c>
      <c r="C58" s="30" t="str">
        <f>IF(Tabla5[[#This Row],[N° autorización SAG]]&lt;&gt;"",$J$11,"")</f>
        <v/>
      </c>
      <c r="D58" s="30" t="str">
        <f>IF(Tabla5[[#This Row],[N° autorización SAG]]&lt;&gt;"",$J$8,"")</f>
        <v/>
      </c>
      <c r="E58" s="30" t="str">
        <f>IF(Tabla5[[#This Row],[N° autorización SAG]]&lt;&gt;"",$J$9,"")</f>
        <v/>
      </c>
      <c r="F58" s="30" t="str">
        <f>IFERROR(IF(Tabla5[[#This Row],[N° autorización SAG]]&lt;&gt;"",CONCATENATE($J$12,"-",$L$12,"-",$J$9,"-",$J$11),""),"")</f>
        <v/>
      </c>
      <c r="G58" s="32" t="str">
        <f>IF(Tabla5[[#This Row],[N° autorización SAG]]&lt;&gt;"",$J$6,"")</f>
        <v/>
      </c>
      <c r="H58" s="30" t="str">
        <f>IF(Tabla5[[#This Row],[N° autorización SAG]]&lt;&gt;"",$J$7,"")</f>
        <v/>
      </c>
      <c r="I58" s="31"/>
      <c r="J58" s="29" t="str">
        <f>IF($I58="","",IFERROR(VLOOKUP($I58,Tabla19[[Nº SAG]:[NOMBRE COMERCIAL ]],2,FALSE),"El N° de autorización no es correcto"))</f>
        <v/>
      </c>
      <c r="K58" s="17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2:23" x14ac:dyDescent="0.25">
      <c r="B59" s="32" t="str">
        <f>IF(Tabla5[[#This Row],[N° autorización SAG]]&lt;&gt;"",CONCATENATE($J$12,"-",$L$12),"")</f>
        <v/>
      </c>
      <c r="C59" s="30" t="str">
        <f>IF(Tabla5[[#This Row],[N° autorización SAG]]&lt;&gt;"",$J$11,"")</f>
        <v/>
      </c>
      <c r="D59" s="30" t="str">
        <f>IF(Tabla5[[#This Row],[N° autorización SAG]]&lt;&gt;"",$J$8,"")</f>
        <v/>
      </c>
      <c r="E59" s="30" t="str">
        <f>IF(Tabla5[[#This Row],[N° autorización SAG]]&lt;&gt;"",$J$9,"")</f>
        <v/>
      </c>
      <c r="F59" s="30" t="str">
        <f>IFERROR(IF(Tabla5[[#This Row],[N° autorización SAG]]&lt;&gt;"",CONCATENATE($J$12,"-",$L$12,"-",$J$9,"-",$J$11),""),"")</f>
        <v/>
      </c>
      <c r="G59" s="32" t="str">
        <f>IF(Tabla5[[#This Row],[N° autorización SAG]]&lt;&gt;"",$J$6,"")</f>
        <v/>
      </c>
      <c r="H59" s="30" t="str">
        <f>IF(Tabla5[[#This Row],[N° autorización SAG]]&lt;&gt;"",$J$7,"")</f>
        <v/>
      </c>
      <c r="I59" s="31"/>
      <c r="J59" s="29" t="str">
        <f>IF($I59="","",IFERROR(VLOOKUP($I59,Tabla19[[Nº SAG]:[NOMBRE COMERCIAL ]],2,FALSE),"El N° de autorización no es correcto"))</f>
        <v/>
      </c>
      <c r="K59" s="17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2:23" x14ac:dyDescent="0.25">
      <c r="B60" s="32" t="str">
        <f>IF(Tabla5[[#This Row],[N° autorización SAG]]&lt;&gt;"",CONCATENATE($J$12,"-",$L$12),"")</f>
        <v/>
      </c>
      <c r="C60" s="30" t="str">
        <f>IF(Tabla5[[#This Row],[N° autorización SAG]]&lt;&gt;"",$J$11,"")</f>
        <v/>
      </c>
      <c r="D60" s="30" t="str">
        <f>IF(Tabla5[[#This Row],[N° autorización SAG]]&lt;&gt;"",$J$8,"")</f>
        <v/>
      </c>
      <c r="E60" s="30" t="str">
        <f>IF(Tabla5[[#This Row],[N° autorización SAG]]&lt;&gt;"",$J$9,"")</f>
        <v/>
      </c>
      <c r="F60" s="30" t="str">
        <f>IFERROR(IF(Tabla5[[#This Row],[N° autorización SAG]]&lt;&gt;"",CONCATENATE($J$12,"-",$L$12,"-",$J$9,"-",$J$11),""),"")</f>
        <v/>
      </c>
      <c r="G60" s="32" t="str">
        <f>IF(Tabla5[[#This Row],[N° autorización SAG]]&lt;&gt;"",$J$6,"")</f>
        <v/>
      </c>
      <c r="H60" s="30" t="str">
        <f>IF(Tabla5[[#This Row],[N° autorización SAG]]&lt;&gt;"",$J$7,"")</f>
        <v/>
      </c>
      <c r="I60" s="31"/>
      <c r="J60" s="29" t="str">
        <f>IF($I60="","",IFERROR(VLOOKUP($I60,Tabla19[[Nº SAG]:[NOMBRE COMERCIAL ]],2,FALSE),"El N° de autorización no es correcto"))</f>
        <v/>
      </c>
      <c r="K60" s="17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2:23" x14ac:dyDescent="0.25">
      <c r="B61" s="32" t="str">
        <f>IF(Tabla5[[#This Row],[N° autorización SAG]]&lt;&gt;"",CONCATENATE($J$12,"-",$L$12),"")</f>
        <v/>
      </c>
      <c r="C61" s="30" t="str">
        <f>IF(Tabla5[[#This Row],[N° autorización SAG]]&lt;&gt;"",$J$11,"")</f>
        <v/>
      </c>
      <c r="D61" s="30" t="str">
        <f>IF(Tabla5[[#This Row],[N° autorización SAG]]&lt;&gt;"",$J$8,"")</f>
        <v/>
      </c>
      <c r="E61" s="30" t="str">
        <f>IF(Tabla5[[#This Row],[N° autorización SAG]]&lt;&gt;"",$J$9,"")</f>
        <v/>
      </c>
      <c r="F61" s="30" t="str">
        <f>IFERROR(IF(Tabla5[[#This Row],[N° autorización SAG]]&lt;&gt;"",CONCATENATE($J$12,"-",$L$12,"-",$J$9,"-",$J$11),""),"")</f>
        <v/>
      </c>
      <c r="G61" s="32" t="str">
        <f>IF(Tabla5[[#This Row],[N° autorización SAG]]&lt;&gt;"",$J$6,"")</f>
        <v/>
      </c>
      <c r="H61" s="30" t="str">
        <f>IF(Tabla5[[#This Row],[N° autorización SAG]]&lt;&gt;"",$J$7,"")</f>
        <v/>
      </c>
      <c r="I61" s="31"/>
      <c r="J61" s="29" t="str">
        <f>IF($I61="","",IFERROR(VLOOKUP($I61,Tabla19[[Nº SAG]:[NOMBRE COMERCIAL ]],2,FALSE),"El N° de autorización no es correcto"))</f>
        <v/>
      </c>
      <c r="K61" s="17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</row>
    <row r="62" spans="2:23" x14ac:dyDescent="0.25">
      <c r="B62" s="32" t="str">
        <f>IF(Tabla5[[#This Row],[N° autorización SAG]]&lt;&gt;"",CONCATENATE($J$12,"-",$L$12),"")</f>
        <v/>
      </c>
      <c r="C62" s="30" t="str">
        <f>IF(Tabla5[[#This Row],[N° autorización SAG]]&lt;&gt;"",$J$11,"")</f>
        <v/>
      </c>
      <c r="D62" s="30" t="str">
        <f>IF(Tabla5[[#This Row],[N° autorización SAG]]&lt;&gt;"",$J$8,"")</f>
        <v/>
      </c>
      <c r="E62" s="30" t="str">
        <f>IF(Tabla5[[#This Row],[N° autorización SAG]]&lt;&gt;"",$J$9,"")</f>
        <v/>
      </c>
      <c r="F62" s="30" t="str">
        <f>IFERROR(IF(Tabla5[[#This Row],[N° autorización SAG]]&lt;&gt;"",CONCATENATE($J$12,"-",$L$12,"-",$J$9,"-",$J$11),""),"")</f>
        <v/>
      </c>
      <c r="G62" s="32" t="str">
        <f>IF(Tabla5[[#This Row],[N° autorización SAG]]&lt;&gt;"",$J$6,"")</f>
        <v/>
      </c>
      <c r="H62" s="30" t="str">
        <f>IF(Tabla5[[#This Row],[N° autorización SAG]]&lt;&gt;"",$J$7,"")</f>
        <v/>
      </c>
      <c r="I62" s="31"/>
      <c r="J62" s="29" t="str">
        <f>IF($I62="","",IFERROR(VLOOKUP($I62,Tabla19[[Nº SAG]:[NOMBRE COMERCIAL ]],2,FALSE),"El N° de autorización no es correcto"))</f>
        <v/>
      </c>
      <c r="K62" s="17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2:23" x14ac:dyDescent="0.25">
      <c r="B63" s="32" t="str">
        <f>IF(Tabla5[[#This Row],[N° autorización SAG]]&lt;&gt;"",CONCATENATE($J$12,"-",$L$12),"")</f>
        <v/>
      </c>
      <c r="C63" s="30" t="str">
        <f>IF(Tabla5[[#This Row],[N° autorización SAG]]&lt;&gt;"",$J$11,"")</f>
        <v/>
      </c>
      <c r="D63" s="30" t="str">
        <f>IF(Tabla5[[#This Row],[N° autorización SAG]]&lt;&gt;"",$J$8,"")</f>
        <v/>
      </c>
      <c r="E63" s="30" t="str">
        <f>IF(Tabla5[[#This Row],[N° autorización SAG]]&lt;&gt;"",$J$9,"")</f>
        <v/>
      </c>
      <c r="F63" s="30" t="str">
        <f>IFERROR(IF(Tabla5[[#This Row],[N° autorización SAG]]&lt;&gt;"",CONCATENATE($J$12,"-",$L$12,"-",$J$9,"-",$J$11),""),"")</f>
        <v/>
      </c>
      <c r="G63" s="32" t="str">
        <f>IF(Tabla5[[#This Row],[N° autorización SAG]]&lt;&gt;"",$J$6,"")</f>
        <v/>
      </c>
      <c r="H63" s="30" t="str">
        <f>IF(Tabla5[[#This Row],[N° autorización SAG]]&lt;&gt;"",$J$7,"")</f>
        <v/>
      </c>
      <c r="I63" s="31"/>
      <c r="J63" s="29" t="str">
        <f>IF($I63="","",IFERROR(VLOOKUP($I63,Tabla19[[Nº SAG]:[NOMBRE COMERCIAL ]],2,FALSE),"El N° de autorización no es correcto"))</f>
        <v/>
      </c>
      <c r="K63" s="1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</row>
    <row r="64" spans="2:23" x14ac:dyDescent="0.25">
      <c r="B64" s="32" t="str">
        <f>IF(Tabla5[[#This Row],[N° autorización SAG]]&lt;&gt;"",CONCATENATE($J$12,"-",$L$12),"")</f>
        <v/>
      </c>
      <c r="C64" s="30" t="str">
        <f>IF(Tabla5[[#This Row],[N° autorización SAG]]&lt;&gt;"",$J$11,"")</f>
        <v/>
      </c>
      <c r="D64" s="30" t="str">
        <f>IF(Tabla5[[#This Row],[N° autorización SAG]]&lt;&gt;"",$J$8,"")</f>
        <v/>
      </c>
      <c r="E64" s="30" t="str">
        <f>IF(Tabla5[[#This Row],[N° autorización SAG]]&lt;&gt;"",$J$9,"")</f>
        <v/>
      </c>
      <c r="F64" s="30" t="str">
        <f>IFERROR(IF(Tabla5[[#This Row],[N° autorización SAG]]&lt;&gt;"",CONCATENATE($J$12,"-",$L$12,"-",$J$9,"-",$J$11),""),"")</f>
        <v/>
      </c>
      <c r="G64" s="32" t="str">
        <f>IF(Tabla5[[#This Row],[N° autorización SAG]]&lt;&gt;"",$J$6,"")</f>
        <v/>
      </c>
      <c r="H64" s="30" t="str">
        <f>IF(Tabla5[[#This Row],[N° autorización SAG]]&lt;&gt;"",$J$7,"")</f>
        <v/>
      </c>
      <c r="I64" s="31"/>
      <c r="J64" s="29" t="str">
        <f>IF($I64="","",IFERROR(VLOOKUP($I64,Tabla19[[Nº SAG]:[NOMBRE COMERCIAL ]],2,FALSE),"El N° de autorización no es correcto"))</f>
        <v/>
      </c>
      <c r="K64" s="1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2:23" x14ac:dyDescent="0.25">
      <c r="B65" s="32" t="str">
        <f>IF(Tabla5[[#This Row],[N° autorización SAG]]&lt;&gt;"",CONCATENATE($J$12,"-",$L$12),"")</f>
        <v/>
      </c>
      <c r="C65" s="30" t="str">
        <f>IF(Tabla5[[#This Row],[N° autorización SAG]]&lt;&gt;"",$J$11,"")</f>
        <v/>
      </c>
      <c r="D65" s="30" t="str">
        <f>IF(Tabla5[[#This Row],[N° autorización SAG]]&lt;&gt;"",$J$8,"")</f>
        <v/>
      </c>
      <c r="E65" s="30" t="str">
        <f>IF(Tabla5[[#This Row],[N° autorización SAG]]&lt;&gt;"",$J$9,"")</f>
        <v/>
      </c>
      <c r="F65" s="30" t="str">
        <f>IFERROR(IF(Tabla5[[#This Row],[N° autorización SAG]]&lt;&gt;"",CONCATENATE($J$12,"-",$L$12,"-",$J$9,"-",$J$11),""),"")</f>
        <v/>
      </c>
      <c r="G65" s="32" t="str">
        <f>IF(Tabla5[[#This Row],[N° autorización SAG]]&lt;&gt;"",$J$6,"")</f>
        <v/>
      </c>
      <c r="H65" s="30" t="str">
        <f>IF(Tabla5[[#This Row],[N° autorización SAG]]&lt;&gt;"",$J$7,"")</f>
        <v/>
      </c>
      <c r="I65" s="31"/>
      <c r="J65" s="29" t="str">
        <f>IF($I65="","",IFERROR(VLOOKUP($I65,Tabla19[[Nº SAG]:[NOMBRE COMERCIAL ]],2,FALSE),"El N° de autorización no es correcto"))</f>
        <v/>
      </c>
      <c r="K65" s="17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2:23" x14ac:dyDescent="0.25">
      <c r="B66" s="32" t="str">
        <f>IF(Tabla5[[#This Row],[N° autorización SAG]]&lt;&gt;"",CONCATENATE($J$12,"-",$L$12),"")</f>
        <v/>
      </c>
      <c r="C66" s="30" t="str">
        <f>IF(Tabla5[[#This Row],[N° autorización SAG]]&lt;&gt;"",$J$11,"")</f>
        <v/>
      </c>
      <c r="D66" s="30" t="str">
        <f>IF(Tabla5[[#This Row],[N° autorización SAG]]&lt;&gt;"",$J$8,"")</f>
        <v/>
      </c>
      <c r="E66" s="30" t="str">
        <f>IF(Tabla5[[#This Row],[N° autorización SAG]]&lt;&gt;"",$J$9,"")</f>
        <v/>
      </c>
      <c r="F66" s="30" t="str">
        <f>IFERROR(IF(Tabla5[[#This Row],[N° autorización SAG]]&lt;&gt;"",CONCATENATE($J$12,"-",$L$12,"-",$J$9,"-",$J$11),""),"")</f>
        <v/>
      </c>
      <c r="G66" s="32" t="str">
        <f>IF(Tabla5[[#This Row],[N° autorización SAG]]&lt;&gt;"",$J$6,"")</f>
        <v/>
      </c>
      <c r="H66" s="30" t="str">
        <f>IF(Tabla5[[#This Row],[N° autorización SAG]]&lt;&gt;"",$J$7,"")</f>
        <v/>
      </c>
      <c r="I66" s="31"/>
      <c r="J66" s="29" t="str">
        <f>IF($I66="","",IFERROR(VLOOKUP($I66,Tabla19[[Nº SAG]:[NOMBRE COMERCIAL ]],2,FALSE),"El N° de autorización no es correcto"))</f>
        <v/>
      </c>
      <c r="K66" s="17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2:23" x14ac:dyDescent="0.25">
      <c r="B67" s="32" t="str">
        <f>IF(Tabla5[[#This Row],[N° autorización SAG]]&lt;&gt;"",CONCATENATE($J$12,"-",$L$12),"")</f>
        <v/>
      </c>
      <c r="C67" s="30" t="str">
        <f>IF(Tabla5[[#This Row],[N° autorización SAG]]&lt;&gt;"",$J$11,"")</f>
        <v/>
      </c>
      <c r="D67" s="30" t="str">
        <f>IF(Tabla5[[#This Row],[N° autorización SAG]]&lt;&gt;"",$J$8,"")</f>
        <v/>
      </c>
      <c r="E67" s="30" t="str">
        <f>IF(Tabla5[[#This Row],[N° autorización SAG]]&lt;&gt;"",$J$9,"")</f>
        <v/>
      </c>
      <c r="F67" s="30" t="str">
        <f>IFERROR(IF(Tabla5[[#This Row],[N° autorización SAG]]&lt;&gt;"",CONCATENATE($J$12,"-",$L$12,"-",$J$9,"-",$J$11),""),"")</f>
        <v/>
      </c>
      <c r="G67" s="32" t="str">
        <f>IF(Tabla5[[#This Row],[N° autorización SAG]]&lt;&gt;"",$J$6,"")</f>
        <v/>
      </c>
      <c r="H67" s="30" t="str">
        <f>IF(Tabla5[[#This Row],[N° autorización SAG]]&lt;&gt;"",$J$7,"")</f>
        <v/>
      </c>
      <c r="I67" s="31"/>
      <c r="J67" s="29" t="str">
        <f>IF($I67="","",IFERROR(VLOOKUP($I67,Tabla19[[Nº SAG]:[NOMBRE COMERCIAL ]],2,FALSE),"El N° de autorización no es correcto"))</f>
        <v/>
      </c>
      <c r="K67" s="17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2:23" x14ac:dyDescent="0.25">
      <c r="B68" s="32" t="str">
        <f>IF(Tabla5[[#This Row],[N° autorización SAG]]&lt;&gt;"",CONCATENATE($J$12,"-",$L$12),"")</f>
        <v/>
      </c>
      <c r="C68" s="30" t="str">
        <f>IF(Tabla5[[#This Row],[N° autorización SAG]]&lt;&gt;"",$J$11,"")</f>
        <v/>
      </c>
      <c r="D68" s="30" t="str">
        <f>IF(Tabla5[[#This Row],[N° autorización SAG]]&lt;&gt;"",$J$8,"")</f>
        <v/>
      </c>
      <c r="E68" s="30" t="str">
        <f>IF(Tabla5[[#This Row],[N° autorización SAG]]&lt;&gt;"",$J$9,"")</f>
        <v/>
      </c>
      <c r="F68" s="30" t="str">
        <f>IFERROR(IF(Tabla5[[#This Row],[N° autorización SAG]]&lt;&gt;"",CONCATENATE($J$12,"-",$L$12,"-",$J$9,"-",$J$11),""),"")</f>
        <v/>
      </c>
      <c r="G68" s="32" t="str">
        <f>IF(Tabla5[[#This Row],[N° autorización SAG]]&lt;&gt;"",$J$6,"")</f>
        <v/>
      </c>
      <c r="H68" s="30" t="str">
        <f>IF(Tabla5[[#This Row],[N° autorización SAG]]&lt;&gt;"",$J$7,"")</f>
        <v/>
      </c>
      <c r="I68" s="31"/>
      <c r="J68" s="29" t="str">
        <f>IF($I68="","",IFERROR(VLOOKUP($I68,Tabla19[[Nº SAG]:[NOMBRE COMERCIAL ]],2,FALSE),"El N° de autorización no es correcto"))</f>
        <v/>
      </c>
      <c r="K68" s="17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2:23" x14ac:dyDescent="0.25">
      <c r="B69" s="32" t="str">
        <f>IF(Tabla5[[#This Row],[N° autorización SAG]]&lt;&gt;"",CONCATENATE($J$12,"-",$L$12),"")</f>
        <v/>
      </c>
      <c r="C69" s="30" t="str">
        <f>IF(Tabla5[[#This Row],[N° autorización SAG]]&lt;&gt;"",$J$11,"")</f>
        <v/>
      </c>
      <c r="D69" s="30" t="str">
        <f>IF(Tabla5[[#This Row],[N° autorización SAG]]&lt;&gt;"",$J$8,"")</f>
        <v/>
      </c>
      <c r="E69" s="30" t="str">
        <f>IF(Tabla5[[#This Row],[N° autorización SAG]]&lt;&gt;"",$J$9,"")</f>
        <v/>
      </c>
      <c r="F69" s="30" t="str">
        <f>IFERROR(IF(Tabla5[[#This Row],[N° autorización SAG]]&lt;&gt;"",CONCATENATE($J$12,"-",$L$12,"-",$J$9,"-",$J$11),""),"")</f>
        <v/>
      </c>
      <c r="G69" s="32" t="str">
        <f>IF(Tabla5[[#This Row],[N° autorización SAG]]&lt;&gt;"",$J$6,"")</f>
        <v/>
      </c>
      <c r="H69" s="30" t="str">
        <f>IF(Tabla5[[#This Row],[N° autorización SAG]]&lt;&gt;"",$J$7,"")</f>
        <v/>
      </c>
      <c r="I69" s="31"/>
      <c r="J69" s="29" t="str">
        <f>IF($I69="","",IFERROR(VLOOKUP($I69,Tabla19[[Nº SAG]:[NOMBRE COMERCIAL ]],2,FALSE),"El N° de autorización no es correcto"))</f>
        <v/>
      </c>
      <c r="K69" s="17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2:23" x14ac:dyDescent="0.25">
      <c r="B70" s="32" t="str">
        <f>IF(Tabla5[[#This Row],[N° autorización SAG]]&lt;&gt;"",CONCATENATE($J$12,"-",$L$12),"")</f>
        <v/>
      </c>
      <c r="C70" s="30" t="str">
        <f>IF(Tabla5[[#This Row],[N° autorización SAG]]&lt;&gt;"",$J$11,"")</f>
        <v/>
      </c>
      <c r="D70" s="30" t="str">
        <f>IF(Tabla5[[#This Row],[N° autorización SAG]]&lt;&gt;"",$J$8,"")</f>
        <v/>
      </c>
      <c r="E70" s="30" t="str">
        <f>IF(Tabla5[[#This Row],[N° autorización SAG]]&lt;&gt;"",$J$9,"")</f>
        <v/>
      </c>
      <c r="F70" s="30" t="str">
        <f>IFERROR(IF(Tabla5[[#This Row],[N° autorización SAG]]&lt;&gt;"",CONCATENATE($J$12,"-",$L$12,"-",$J$9,"-",$J$11),""),"")</f>
        <v/>
      </c>
      <c r="G70" s="32" t="str">
        <f>IF(Tabla5[[#This Row],[N° autorización SAG]]&lt;&gt;"",$J$6,"")</f>
        <v/>
      </c>
      <c r="H70" s="30" t="str">
        <f>IF(Tabla5[[#This Row],[N° autorización SAG]]&lt;&gt;"",$J$7,"")</f>
        <v/>
      </c>
      <c r="I70" s="31"/>
      <c r="J70" s="29" t="str">
        <f>IF($I70="","",IFERROR(VLOOKUP($I70,Tabla19[[Nº SAG]:[NOMBRE COMERCIAL ]],2,FALSE),"El N° de autorización no es correcto"))</f>
        <v/>
      </c>
      <c r="K70" s="17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2:23" x14ac:dyDescent="0.25">
      <c r="B71" s="32" t="str">
        <f>IF(Tabla5[[#This Row],[N° autorización SAG]]&lt;&gt;"",CONCATENATE($J$12,"-",$L$12),"")</f>
        <v/>
      </c>
      <c r="C71" s="30" t="str">
        <f>IF(Tabla5[[#This Row],[N° autorización SAG]]&lt;&gt;"",$J$11,"")</f>
        <v/>
      </c>
      <c r="D71" s="30" t="str">
        <f>IF(Tabla5[[#This Row],[N° autorización SAG]]&lt;&gt;"",$J$8,"")</f>
        <v/>
      </c>
      <c r="E71" s="30" t="str">
        <f>IF(Tabla5[[#This Row],[N° autorización SAG]]&lt;&gt;"",$J$9,"")</f>
        <v/>
      </c>
      <c r="F71" s="30" t="str">
        <f>IFERROR(IF(Tabla5[[#This Row],[N° autorización SAG]]&lt;&gt;"",CONCATENATE($J$12,"-",$L$12,"-",$J$9,"-",$J$11),""),"")</f>
        <v/>
      </c>
      <c r="G71" s="32" t="str">
        <f>IF(Tabla5[[#This Row],[N° autorización SAG]]&lt;&gt;"",$J$6,"")</f>
        <v/>
      </c>
      <c r="H71" s="30" t="str">
        <f>IF(Tabla5[[#This Row],[N° autorización SAG]]&lt;&gt;"",$J$7,"")</f>
        <v/>
      </c>
      <c r="I71" s="31"/>
      <c r="J71" s="29" t="str">
        <f>IF($I71="","",IFERROR(VLOOKUP($I71,Tabla19[[Nº SAG]:[NOMBRE COMERCIAL ]],2,FALSE),"El N° de autorización no es correcto"))</f>
        <v/>
      </c>
      <c r="K71" s="17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2:23" x14ac:dyDescent="0.25">
      <c r="B72" s="32" t="str">
        <f>IF(Tabla5[[#This Row],[N° autorización SAG]]&lt;&gt;"",CONCATENATE($J$12,"-",$L$12),"")</f>
        <v/>
      </c>
      <c r="C72" s="30" t="str">
        <f>IF(Tabla5[[#This Row],[N° autorización SAG]]&lt;&gt;"",$J$11,"")</f>
        <v/>
      </c>
      <c r="D72" s="30" t="str">
        <f>IF(Tabla5[[#This Row],[N° autorización SAG]]&lt;&gt;"",$J$8,"")</f>
        <v/>
      </c>
      <c r="E72" s="30" t="str">
        <f>IF(Tabla5[[#This Row],[N° autorización SAG]]&lt;&gt;"",$J$9,"")</f>
        <v/>
      </c>
      <c r="F72" s="30" t="str">
        <f>IFERROR(IF(Tabla5[[#This Row],[N° autorización SAG]]&lt;&gt;"",CONCATENATE($J$12,"-",$L$12,"-",$J$9,"-",$J$11),""),"")</f>
        <v/>
      </c>
      <c r="G72" s="32" t="str">
        <f>IF(Tabla5[[#This Row],[N° autorización SAG]]&lt;&gt;"",$J$6,"")</f>
        <v/>
      </c>
      <c r="H72" s="30" t="str">
        <f>IF(Tabla5[[#This Row],[N° autorización SAG]]&lt;&gt;"",$J$7,"")</f>
        <v/>
      </c>
      <c r="I72" s="31"/>
      <c r="J72" s="29" t="str">
        <f>IF($I72="","",IFERROR(VLOOKUP($I72,Tabla19[[Nº SAG]:[NOMBRE COMERCIAL ]],2,FALSE),"El N° de autorización no es correcto"))</f>
        <v/>
      </c>
      <c r="K72" s="17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</row>
    <row r="73" spans="2:23" x14ac:dyDescent="0.25">
      <c r="B73" s="32" t="str">
        <f>IF(Tabla5[[#This Row],[N° autorización SAG]]&lt;&gt;"",CONCATENATE($J$12,"-",$L$12),"")</f>
        <v/>
      </c>
      <c r="C73" s="30" t="str">
        <f>IF(Tabla5[[#This Row],[N° autorización SAG]]&lt;&gt;"",$J$11,"")</f>
        <v/>
      </c>
      <c r="D73" s="30" t="str">
        <f>IF(Tabla5[[#This Row],[N° autorización SAG]]&lt;&gt;"",$J$8,"")</f>
        <v/>
      </c>
      <c r="E73" s="30" t="str">
        <f>IF(Tabla5[[#This Row],[N° autorización SAG]]&lt;&gt;"",$J$9,"")</f>
        <v/>
      </c>
      <c r="F73" s="30" t="str">
        <f>IFERROR(IF(Tabla5[[#This Row],[N° autorización SAG]]&lt;&gt;"",CONCATENATE($J$12,"-",$L$12,"-",$J$9,"-",$J$11),""),"")</f>
        <v/>
      </c>
      <c r="G73" s="32" t="str">
        <f>IF(Tabla5[[#This Row],[N° autorización SAG]]&lt;&gt;"",$J$6,"")</f>
        <v/>
      </c>
      <c r="H73" s="30" t="str">
        <f>IF(Tabla5[[#This Row],[N° autorización SAG]]&lt;&gt;"",$J$7,"")</f>
        <v/>
      </c>
      <c r="I73" s="31"/>
      <c r="J73" s="29" t="str">
        <f>IF($I73="","",IFERROR(VLOOKUP($I73,Tabla19[[Nº SAG]:[NOMBRE COMERCIAL ]],2,FALSE),"El N° de autorización no es correcto"))</f>
        <v/>
      </c>
      <c r="K73" s="17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2:23" x14ac:dyDescent="0.25">
      <c r="B74" s="32" t="str">
        <f>IF(Tabla5[[#This Row],[N° autorización SAG]]&lt;&gt;"",CONCATENATE($J$12,"-",$L$12),"")</f>
        <v/>
      </c>
      <c r="C74" s="30" t="str">
        <f>IF(Tabla5[[#This Row],[N° autorización SAG]]&lt;&gt;"",$J$11,"")</f>
        <v/>
      </c>
      <c r="D74" s="30" t="str">
        <f>IF(Tabla5[[#This Row],[N° autorización SAG]]&lt;&gt;"",$J$8,"")</f>
        <v/>
      </c>
      <c r="E74" s="30" t="str">
        <f>IF(Tabla5[[#This Row],[N° autorización SAG]]&lt;&gt;"",$J$9,"")</f>
        <v/>
      </c>
      <c r="F74" s="30" t="str">
        <f>IFERROR(IF(Tabla5[[#This Row],[N° autorización SAG]]&lt;&gt;"",CONCATENATE($J$12,"-",$L$12,"-",$J$9,"-",$J$11),""),"")</f>
        <v/>
      </c>
      <c r="G74" s="32" t="str">
        <f>IF(Tabla5[[#This Row],[N° autorización SAG]]&lt;&gt;"",$J$6,"")</f>
        <v/>
      </c>
      <c r="H74" s="30" t="str">
        <f>IF(Tabla5[[#This Row],[N° autorización SAG]]&lt;&gt;"",$J$7,"")</f>
        <v/>
      </c>
      <c r="I74" s="31"/>
      <c r="J74" s="29" t="str">
        <f>IF($I74="","",IFERROR(VLOOKUP($I74,Tabla19[[Nº SAG]:[NOMBRE COMERCIAL ]],2,FALSE),"El N° de autorización no es correcto"))</f>
        <v/>
      </c>
      <c r="K74" s="17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2:23" x14ac:dyDescent="0.25">
      <c r="B75" s="32" t="str">
        <f>IF(Tabla5[[#This Row],[N° autorización SAG]]&lt;&gt;"",CONCATENATE($J$12,"-",$L$12),"")</f>
        <v/>
      </c>
      <c r="C75" s="30" t="str">
        <f>IF(Tabla5[[#This Row],[N° autorización SAG]]&lt;&gt;"",$J$11,"")</f>
        <v/>
      </c>
      <c r="D75" s="30" t="str">
        <f>IF(Tabla5[[#This Row],[N° autorización SAG]]&lt;&gt;"",$J$8,"")</f>
        <v/>
      </c>
      <c r="E75" s="30" t="str">
        <f>IF(Tabla5[[#This Row],[N° autorización SAG]]&lt;&gt;"",$J$9,"")</f>
        <v/>
      </c>
      <c r="F75" s="30" t="str">
        <f>IFERROR(IF(Tabla5[[#This Row],[N° autorización SAG]]&lt;&gt;"",CONCATENATE($J$12,"-",$L$12,"-",$J$9,"-",$J$11),""),"")</f>
        <v/>
      </c>
      <c r="G75" s="32" t="str">
        <f>IF(Tabla5[[#This Row],[N° autorización SAG]]&lt;&gt;"",$J$6,"")</f>
        <v/>
      </c>
      <c r="H75" s="30" t="str">
        <f>IF(Tabla5[[#This Row],[N° autorización SAG]]&lt;&gt;"",$J$7,"")</f>
        <v/>
      </c>
      <c r="I75" s="31"/>
      <c r="J75" s="29" t="str">
        <f>IF($I75="","",IFERROR(VLOOKUP($I75,Tabla19[[Nº SAG]:[NOMBRE COMERCIAL ]],2,FALSE),"El N° de autorización no es correcto"))</f>
        <v/>
      </c>
      <c r="K75" s="17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</row>
    <row r="76" spans="2:23" x14ac:dyDescent="0.25">
      <c r="B76" s="32" t="str">
        <f>IF(Tabla5[[#This Row],[N° autorización SAG]]&lt;&gt;"",CONCATENATE($J$12,"-",$L$12),"")</f>
        <v/>
      </c>
      <c r="C76" s="30" t="str">
        <f>IF(Tabla5[[#This Row],[N° autorización SAG]]&lt;&gt;"",$J$11,"")</f>
        <v/>
      </c>
      <c r="D76" s="30" t="str">
        <f>IF(Tabla5[[#This Row],[N° autorización SAG]]&lt;&gt;"",$J$8,"")</f>
        <v/>
      </c>
      <c r="E76" s="30" t="str">
        <f>IF(Tabla5[[#This Row],[N° autorización SAG]]&lt;&gt;"",$J$9,"")</f>
        <v/>
      </c>
      <c r="F76" s="30" t="str">
        <f>IFERROR(IF(Tabla5[[#This Row],[N° autorización SAG]]&lt;&gt;"",CONCATENATE($J$12,"-",$L$12,"-",$J$9,"-",$J$11),""),"")</f>
        <v/>
      </c>
      <c r="G76" s="32" t="str">
        <f>IF(Tabla5[[#This Row],[N° autorización SAG]]&lt;&gt;"",$J$6,"")</f>
        <v/>
      </c>
      <c r="H76" s="30" t="str">
        <f>IF(Tabla5[[#This Row],[N° autorización SAG]]&lt;&gt;"",$J$7,"")</f>
        <v/>
      </c>
      <c r="I76" s="31"/>
      <c r="J76" s="29" t="str">
        <f>IF($I76="","",IFERROR(VLOOKUP($I76,Tabla19[[Nº SAG]:[NOMBRE COMERCIAL ]],2,FALSE),"El N° de autorización no es correcto"))</f>
        <v/>
      </c>
      <c r="K76" s="17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2:23" x14ac:dyDescent="0.25">
      <c r="B77" s="32" t="str">
        <f>IF(Tabla5[[#This Row],[N° autorización SAG]]&lt;&gt;"",CONCATENATE($J$12,"-",$L$12),"")</f>
        <v/>
      </c>
      <c r="C77" s="30" t="str">
        <f>IF(Tabla5[[#This Row],[N° autorización SAG]]&lt;&gt;"",$J$11,"")</f>
        <v/>
      </c>
      <c r="D77" s="30" t="str">
        <f>IF(Tabla5[[#This Row],[N° autorización SAG]]&lt;&gt;"",$J$8,"")</f>
        <v/>
      </c>
      <c r="E77" s="30" t="str">
        <f>IF(Tabla5[[#This Row],[N° autorización SAG]]&lt;&gt;"",$J$9,"")</f>
        <v/>
      </c>
      <c r="F77" s="30" t="str">
        <f>IFERROR(IF(Tabla5[[#This Row],[N° autorización SAG]]&lt;&gt;"",CONCATENATE($J$12,"-",$L$12,"-",$J$9,"-",$J$11),""),"")</f>
        <v/>
      </c>
      <c r="G77" s="32" t="str">
        <f>IF(Tabla5[[#This Row],[N° autorización SAG]]&lt;&gt;"",$J$6,"")</f>
        <v/>
      </c>
      <c r="H77" s="30" t="str">
        <f>IF(Tabla5[[#This Row],[N° autorización SAG]]&lt;&gt;"",$J$7,"")</f>
        <v/>
      </c>
      <c r="I77" s="31"/>
      <c r="J77" s="29" t="str">
        <f>IF($I77="","",IFERROR(VLOOKUP($I77,Tabla19[[Nº SAG]:[NOMBRE COMERCIAL ]],2,FALSE),"El N° de autorización no es correcto"))</f>
        <v/>
      </c>
      <c r="K77" s="17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2:23" x14ac:dyDescent="0.25">
      <c r="B78" s="32" t="str">
        <f>IF(Tabla5[[#This Row],[N° autorización SAG]]&lt;&gt;"",CONCATENATE($J$12,"-",$L$12),"")</f>
        <v/>
      </c>
      <c r="C78" s="30" t="str">
        <f>IF(Tabla5[[#This Row],[N° autorización SAG]]&lt;&gt;"",$J$11,"")</f>
        <v/>
      </c>
      <c r="D78" s="30" t="str">
        <f>IF(Tabla5[[#This Row],[N° autorización SAG]]&lt;&gt;"",$J$8,"")</f>
        <v/>
      </c>
      <c r="E78" s="30" t="str">
        <f>IF(Tabla5[[#This Row],[N° autorización SAG]]&lt;&gt;"",$J$9,"")</f>
        <v/>
      </c>
      <c r="F78" s="30" t="str">
        <f>IFERROR(IF(Tabla5[[#This Row],[N° autorización SAG]]&lt;&gt;"",CONCATENATE($J$12,"-",$L$12,"-",$J$9,"-",$J$11),""),"")</f>
        <v/>
      </c>
      <c r="G78" s="32" t="str">
        <f>IF(Tabla5[[#This Row],[N° autorización SAG]]&lt;&gt;"",$J$6,"")</f>
        <v/>
      </c>
      <c r="H78" s="30" t="str">
        <f>IF(Tabla5[[#This Row],[N° autorización SAG]]&lt;&gt;"",$J$7,"")</f>
        <v/>
      </c>
      <c r="I78" s="31"/>
      <c r="J78" s="29" t="str">
        <f>IF($I78="","",IFERROR(VLOOKUP($I78,Tabla19[[Nº SAG]:[NOMBRE COMERCIAL ]],2,FALSE),"El N° de autorización no es correcto"))</f>
        <v/>
      </c>
      <c r="K78" s="17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</row>
    <row r="79" spans="2:23" x14ac:dyDescent="0.25">
      <c r="B79" s="32" t="str">
        <f>IF(Tabla5[[#This Row],[N° autorización SAG]]&lt;&gt;"",CONCATENATE($J$12,"-",$L$12),"")</f>
        <v/>
      </c>
      <c r="C79" s="30" t="str">
        <f>IF(Tabla5[[#This Row],[N° autorización SAG]]&lt;&gt;"",$J$11,"")</f>
        <v/>
      </c>
      <c r="D79" s="30" t="str">
        <f>IF(Tabla5[[#This Row],[N° autorización SAG]]&lt;&gt;"",$J$8,"")</f>
        <v/>
      </c>
      <c r="E79" s="30" t="str">
        <f>IF(Tabla5[[#This Row],[N° autorización SAG]]&lt;&gt;"",$J$9,"")</f>
        <v/>
      </c>
      <c r="F79" s="30" t="str">
        <f>IFERROR(IF(Tabla5[[#This Row],[N° autorización SAG]]&lt;&gt;"",CONCATENATE($J$12,"-",$L$12,"-",$J$9,"-",$J$11),""),"")</f>
        <v/>
      </c>
      <c r="G79" s="32" t="str">
        <f>IF(Tabla5[[#This Row],[N° autorización SAG]]&lt;&gt;"",$J$6,"")</f>
        <v/>
      </c>
      <c r="H79" s="30" t="str">
        <f>IF(Tabla5[[#This Row],[N° autorización SAG]]&lt;&gt;"",$J$7,"")</f>
        <v/>
      </c>
      <c r="I79" s="31"/>
      <c r="J79" s="29" t="str">
        <f>IF($I79="","",IFERROR(VLOOKUP($I79,Tabla19[[Nº SAG]:[NOMBRE COMERCIAL ]],2,FALSE),"El N° de autorización no es correcto"))</f>
        <v/>
      </c>
      <c r="K79" s="17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2:23" x14ac:dyDescent="0.25">
      <c r="B80" s="32" t="str">
        <f>IF(Tabla5[[#This Row],[N° autorización SAG]]&lt;&gt;"",CONCATENATE($J$12,"-",$L$12),"")</f>
        <v/>
      </c>
      <c r="C80" s="30" t="str">
        <f>IF(Tabla5[[#This Row],[N° autorización SAG]]&lt;&gt;"",$J$11,"")</f>
        <v/>
      </c>
      <c r="D80" s="30" t="str">
        <f>IF(Tabla5[[#This Row],[N° autorización SAG]]&lt;&gt;"",$J$8,"")</f>
        <v/>
      </c>
      <c r="E80" s="30" t="str">
        <f>IF(Tabla5[[#This Row],[N° autorización SAG]]&lt;&gt;"",$J$9,"")</f>
        <v/>
      </c>
      <c r="F80" s="30" t="str">
        <f>IFERROR(IF(Tabla5[[#This Row],[N° autorización SAG]]&lt;&gt;"",CONCATENATE($J$12,"-",$L$12,"-",$J$9,"-",$J$11),""),"")</f>
        <v/>
      </c>
      <c r="G80" s="32" t="str">
        <f>IF(Tabla5[[#This Row],[N° autorización SAG]]&lt;&gt;"",$J$6,"")</f>
        <v/>
      </c>
      <c r="H80" s="30" t="str">
        <f>IF(Tabla5[[#This Row],[N° autorización SAG]]&lt;&gt;"",$J$7,"")</f>
        <v/>
      </c>
      <c r="I80" s="31"/>
      <c r="J80" s="29" t="str">
        <f>IF($I80="","",IFERROR(VLOOKUP($I80,Tabla19[[Nº SAG]:[NOMBRE COMERCIAL ]],2,FALSE),"El N° de autorización no es correcto"))</f>
        <v/>
      </c>
      <c r="K80" s="17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2:23" x14ac:dyDescent="0.25">
      <c r="B81" s="32" t="str">
        <f>IF(Tabla5[[#This Row],[N° autorización SAG]]&lt;&gt;"",CONCATENATE($J$12,"-",$L$12),"")</f>
        <v/>
      </c>
      <c r="C81" s="30" t="str">
        <f>IF(Tabla5[[#This Row],[N° autorización SAG]]&lt;&gt;"",$J$11,"")</f>
        <v/>
      </c>
      <c r="D81" s="30" t="str">
        <f>IF(Tabla5[[#This Row],[N° autorización SAG]]&lt;&gt;"",$J$8,"")</f>
        <v/>
      </c>
      <c r="E81" s="30" t="str">
        <f>IF(Tabla5[[#This Row],[N° autorización SAG]]&lt;&gt;"",$J$9,"")</f>
        <v/>
      </c>
      <c r="F81" s="30" t="str">
        <f>IFERROR(IF(Tabla5[[#This Row],[N° autorización SAG]]&lt;&gt;"",CONCATENATE($J$12,"-",$L$12,"-",$J$9,"-",$J$11),""),"")</f>
        <v/>
      </c>
      <c r="G81" s="32" t="str">
        <f>IF(Tabla5[[#This Row],[N° autorización SAG]]&lt;&gt;"",$J$6,"")</f>
        <v/>
      </c>
      <c r="H81" s="30" t="str">
        <f>IF(Tabla5[[#This Row],[N° autorización SAG]]&lt;&gt;"",$J$7,"")</f>
        <v/>
      </c>
      <c r="I81" s="31"/>
      <c r="J81" s="29" t="str">
        <f>IF($I81="","",IFERROR(VLOOKUP($I81,Tabla19[[Nº SAG]:[NOMBRE COMERCIAL ]],2,FALSE),"El N° de autorización no es correcto"))</f>
        <v/>
      </c>
      <c r="K81" s="17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2:23" x14ac:dyDescent="0.25">
      <c r="B82" s="32" t="str">
        <f>IF(Tabla5[[#This Row],[N° autorización SAG]]&lt;&gt;"",CONCATENATE($J$12,"-",$L$12),"")</f>
        <v/>
      </c>
      <c r="C82" s="30" t="str">
        <f>IF(Tabla5[[#This Row],[N° autorización SAG]]&lt;&gt;"",$J$11,"")</f>
        <v/>
      </c>
      <c r="D82" s="30" t="str">
        <f>IF(Tabla5[[#This Row],[N° autorización SAG]]&lt;&gt;"",$J$8,"")</f>
        <v/>
      </c>
      <c r="E82" s="30" t="str">
        <f>IF(Tabla5[[#This Row],[N° autorización SAG]]&lt;&gt;"",$J$9,"")</f>
        <v/>
      </c>
      <c r="F82" s="30" t="str">
        <f>IFERROR(IF(Tabla5[[#This Row],[N° autorización SAG]]&lt;&gt;"",CONCATENATE($J$12,"-",$L$12,"-",$J$9,"-",$J$11),""),"")</f>
        <v/>
      </c>
      <c r="G82" s="32" t="str">
        <f>IF(Tabla5[[#This Row],[N° autorización SAG]]&lt;&gt;"",$J$6,"")</f>
        <v/>
      </c>
      <c r="H82" s="30" t="str">
        <f>IF(Tabla5[[#This Row],[N° autorización SAG]]&lt;&gt;"",$J$7,"")</f>
        <v/>
      </c>
      <c r="I82" s="31"/>
      <c r="J82" s="29" t="str">
        <f>IF($I82="","",IFERROR(VLOOKUP($I82,Tabla19[[Nº SAG]:[NOMBRE COMERCIAL ]],2,FALSE),"El N° de autorización no es correcto"))</f>
        <v/>
      </c>
      <c r="K82" s="17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</row>
    <row r="83" spans="2:23" x14ac:dyDescent="0.25">
      <c r="B83" s="32" t="str">
        <f>IF(Tabla5[[#This Row],[N° autorización SAG]]&lt;&gt;"",CONCATENATE($J$12,"-",$L$12),"")</f>
        <v/>
      </c>
      <c r="C83" s="30" t="str">
        <f>IF(Tabla5[[#This Row],[N° autorización SAG]]&lt;&gt;"",$J$11,"")</f>
        <v/>
      </c>
      <c r="D83" s="30" t="str">
        <f>IF(Tabla5[[#This Row],[N° autorización SAG]]&lt;&gt;"",$J$8,"")</f>
        <v/>
      </c>
      <c r="E83" s="30" t="str">
        <f>IF(Tabla5[[#This Row],[N° autorización SAG]]&lt;&gt;"",$J$9,"")</f>
        <v/>
      </c>
      <c r="F83" s="30" t="str">
        <f>IFERROR(IF(Tabla5[[#This Row],[N° autorización SAG]]&lt;&gt;"",CONCATENATE($J$12,"-",$L$12,"-",$J$9,"-",$J$11),""),"")</f>
        <v/>
      </c>
      <c r="G83" s="32" t="str">
        <f>IF(Tabla5[[#This Row],[N° autorización SAG]]&lt;&gt;"",$J$6,"")</f>
        <v/>
      </c>
      <c r="H83" s="30" t="str">
        <f>IF(Tabla5[[#This Row],[N° autorización SAG]]&lt;&gt;"",$J$7,"")</f>
        <v/>
      </c>
      <c r="I83" s="31"/>
      <c r="J83" s="29" t="str">
        <f>IF($I83="","",IFERROR(VLOOKUP($I83,Tabla19[[Nº SAG]:[NOMBRE COMERCIAL ]],2,FALSE),"El N° de autorización no es correcto"))</f>
        <v/>
      </c>
      <c r="K83" s="17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</row>
    <row r="84" spans="2:23" x14ac:dyDescent="0.25">
      <c r="B84" s="32" t="str">
        <f>IF(Tabla5[[#This Row],[N° autorización SAG]]&lt;&gt;"",CONCATENATE($J$12,"-",$L$12),"")</f>
        <v/>
      </c>
      <c r="C84" s="30" t="str">
        <f>IF(Tabla5[[#This Row],[N° autorización SAG]]&lt;&gt;"",$J$11,"")</f>
        <v/>
      </c>
      <c r="D84" s="30" t="str">
        <f>IF(Tabla5[[#This Row],[N° autorización SAG]]&lt;&gt;"",$J$8,"")</f>
        <v/>
      </c>
      <c r="E84" s="30" t="str">
        <f>IF(Tabla5[[#This Row],[N° autorización SAG]]&lt;&gt;"",$J$9,"")</f>
        <v/>
      </c>
      <c r="F84" s="30" t="str">
        <f>IFERROR(IF(Tabla5[[#This Row],[N° autorización SAG]]&lt;&gt;"",CONCATENATE($J$12,"-",$L$12,"-",$J$9,"-",$J$11),""),"")</f>
        <v/>
      </c>
      <c r="G84" s="32" t="str">
        <f>IF(Tabla5[[#This Row],[N° autorización SAG]]&lt;&gt;"",$J$6,"")</f>
        <v/>
      </c>
      <c r="H84" s="30" t="str">
        <f>IF(Tabla5[[#This Row],[N° autorización SAG]]&lt;&gt;"",$J$7,"")</f>
        <v/>
      </c>
      <c r="I84" s="31"/>
      <c r="J84" s="29" t="str">
        <f>IF($I84="","",IFERROR(VLOOKUP($I84,Tabla19[[Nº SAG]:[NOMBRE COMERCIAL ]],2,FALSE),"El N° de autorización no es correcto"))</f>
        <v/>
      </c>
      <c r="K84" s="17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</row>
    <row r="85" spans="2:23" x14ac:dyDescent="0.25">
      <c r="B85" s="32" t="str">
        <f>IF(Tabla5[[#This Row],[N° autorización SAG]]&lt;&gt;"",CONCATENATE($J$12,"-",$L$12),"")</f>
        <v/>
      </c>
      <c r="C85" s="30" t="str">
        <f>IF(Tabla5[[#This Row],[N° autorización SAG]]&lt;&gt;"",$J$11,"")</f>
        <v/>
      </c>
      <c r="D85" s="30" t="str">
        <f>IF(Tabla5[[#This Row],[N° autorización SAG]]&lt;&gt;"",$J$8,"")</f>
        <v/>
      </c>
      <c r="E85" s="30" t="str">
        <f>IF(Tabla5[[#This Row],[N° autorización SAG]]&lt;&gt;"",$J$9,"")</f>
        <v/>
      </c>
      <c r="F85" s="30" t="str">
        <f>IFERROR(IF(Tabla5[[#This Row],[N° autorización SAG]]&lt;&gt;"",CONCATENATE($J$12,"-",$L$12,"-",$J$9,"-",$J$11),""),"")</f>
        <v/>
      </c>
      <c r="G85" s="32" t="str">
        <f>IF(Tabla5[[#This Row],[N° autorización SAG]]&lt;&gt;"",$J$6,"")</f>
        <v/>
      </c>
      <c r="H85" s="30" t="str">
        <f>IF(Tabla5[[#This Row],[N° autorización SAG]]&lt;&gt;"",$J$7,"")</f>
        <v/>
      </c>
      <c r="I85" s="31"/>
      <c r="J85" s="29" t="str">
        <f>IF($I85="","",IFERROR(VLOOKUP($I85,Tabla19[[Nº SAG]:[NOMBRE COMERCIAL ]],2,FALSE),"El N° de autorización no es correcto"))</f>
        <v/>
      </c>
      <c r="K85" s="17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</row>
    <row r="86" spans="2:23" x14ac:dyDescent="0.25">
      <c r="B86" s="32" t="str">
        <f>IF(Tabla5[[#This Row],[N° autorización SAG]]&lt;&gt;"",CONCATENATE($J$12,"-",$L$12),"")</f>
        <v/>
      </c>
      <c r="C86" s="30" t="str">
        <f>IF(Tabla5[[#This Row],[N° autorización SAG]]&lt;&gt;"",$J$11,"")</f>
        <v/>
      </c>
      <c r="D86" s="30" t="str">
        <f>IF(Tabla5[[#This Row],[N° autorización SAG]]&lt;&gt;"",$J$8,"")</f>
        <v/>
      </c>
      <c r="E86" s="30" t="str">
        <f>IF(Tabla5[[#This Row],[N° autorización SAG]]&lt;&gt;"",$J$9,"")</f>
        <v/>
      </c>
      <c r="F86" s="30" t="str">
        <f>IFERROR(IF(Tabla5[[#This Row],[N° autorización SAG]]&lt;&gt;"",CONCATENATE($J$12,"-",$L$12,"-",$J$9,"-",$J$11),""),"")</f>
        <v/>
      </c>
      <c r="G86" s="32" t="str">
        <f>IF(Tabla5[[#This Row],[N° autorización SAG]]&lt;&gt;"",$J$6,"")</f>
        <v/>
      </c>
      <c r="H86" s="30" t="str">
        <f>IF(Tabla5[[#This Row],[N° autorización SAG]]&lt;&gt;"",$J$7,"")</f>
        <v/>
      </c>
      <c r="I86" s="31"/>
      <c r="J86" s="29" t="str">
        <f>IF($I86="","",IFERROR(VLOOKUP($I86,Tabla19[[Nº SAG]:[NOMBRE COMERCIAL ]],2,FALSE),"El N° de autorización no es correcto"))</f>
        <v/>
      </c>
      <c r="K86" s="17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</row>
    <row r="87" spans="2:23" x14ac:dyDescent="0.25">
      <c r="B87" s="32" t="str">
        <f>IF(Tabla5[[#This Row],[N° autorización SAG]]&lt;&gt;"",CONCATENATE($J$12,"-",$L$12),"")</f>
        <v/>
      </c>
      <c r="C87" s="30" t="str">
        <f>IF(Tabla5[[#This Row],[N° autorización SAG]]&lt;&gt;"",$J$11,"")</f>
        <v/>
      </c>
      <c r="D87" s="30" t="str">
        <f>IF(Tabla5[[#This Row],[N° autorización SAG]]&lt;&gt;"",$J$8,"")</f>
        <v/>
      </c>
      <c r="E87" s="30" t="str">
        <f>IF(Tabla5[[#This Row],[N° autorización SAG]]&lt;&gt;"",$J$9,"")</f>
        <v/>
      </c>
      <c r="F87" s="30" t="str">
        <f>IFERROR(IF(Tabla5[[#This Row],[N° autorización SAG]]&lt;&gt;"",CONCATENATE($J$12,"-",$L$12,"-",$J$9,"-",$J$11),""),"")</f>
        <v/>
      </c>
      <c r="G87" s="32" t="str">
        <f>IF(Tabla5[[#This Row],[N° autorización SAG]]&lt;&gt;"",$J$6,"")</f>
        <v/>
      </c>
      <c r="H87" s="30" t="str">
        <f>IF(Tabla5[[#This Row],[N° autorización SAG]]&lt;&gt;"",$J$7,"")</f>
        <v/>
      </c>
      <c r="I87" s="31"/>
      <c r="J87" s="29" t="str">
        <f>IF($I87="","",IFERROR(VLOOKUP($I87,Tabla19[[Nº SAG]:[NOMBRE COMERCIAL ]],2,FALSE),"El N° de autorización no es correcto"))</f>
        <v/>
      </c>
      <c r="K87" s="17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</row>
    <row r="88" spans="2:23" x14ac:dyDescent="0.25">
      <c r="B88" s="32" t="str">
        <f>IF(Tabla5[[#This Row],[N° autorización SAG]]&lt;&gt;"",CONCATENATE($J$12,"-",$L$12),"")</f>
        <v/>
      </c>
      <c r="C88" s="30" t="str">
        <f>IF(Tabla5[[#This Row],[N° autorización SAG]]&lt;&gt;"",$J$11,"")</f>
        <v/>
      </c>
      <c r="D88" s="30" t="str">
        <f>IF(Tabla5[[#This Row],[N° autorización SAG]]&lt;&gt;"",$J$8,"")</f>
        <v/>
      </c>
      <c r="E88" s="30" t="str">
        <f>IF(Tabla5[[#This Row],[N° autorización SAG]]&lt;&gt;"",$J$9,"")</f>
        <v/>
      </c>
      <c r="F88" s="30" t="str">
        <f>IFERROR(IF(Tabla5[[#This Row],[N° autorización SAG]]&lt;&gt;"",CONCATENATE($J$12,"-",$L$12,"-",$J$9,"-",$J$11),""),"")</f>
        <v/>
      </c>
      <c r="G88" s="32" t="str">
        <f>IF(Tabla5[[#This Row],[N° autorización SAG]]&lt;&gt;"",$J$6,"")</f>
        <v/>
      </c>
      <c r="H88" s="30" t="str">
        <f>IF(Tabla5[[#This Row],[N° autorización SAG]]&lt;&gt;"",$J$7,"")</f>
        <v/>
      </c>
      <c r="I88" s="31"/>
      <c r="J88" s="29" t="str">
        <f>IF($I88="","",IFERROR(VLOOKUP($I88,Tabla19[[Nº SAG]:[NOMBRE COMERCIAL ]],2,FALSE),"El N° de autorización no es correcto"))</f>
        <v/>
      </c>
      <c r="K88" s="17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2:23" x14ac:dyDescent="0.25">
      <c r="B89" s="32" t="str">
        <f>IF(Tabla5[[#This Row],[N° autorización SAG]]&lt;&gt;"",CONCATENATE($J$12,"-",$L$12),"")</f>
        <v/>
      </c>
      <c r="C89" s="30" t="str">
        <f>IF(Tabla5[[#This Row],[N° autorización SAG]]&lt;&gt;"",$J$11,"")</f>
        <v/>
      </c>
      <c r="D89" s="30" t="str">
        <f>IF(Tabla5[[#This Row],[N° autorización SAG]]&lt;&gt;"",$J$8,"")</f>
        <v/>
      </c>
      <c r="E89" s="30" t="str">
        <f>IF(Tabla5[[#This Row],[N° autorización SAG]]&lt;&gt;"",$J$9,"")</f>
        <v/>
      </c>
      <c r="F89" s="30" t="str">
        <f>IFERROR(IF(Tabla5[[#This Row],[N° autorización SAG]]&lt;&gt;"",CONCATENATE($J$12,"-",$L$12,"-",$J$9,"-",$J$11),""),"")</f>
        <v/>
      </c>
      <c r="G89" s="32" t="str">
        <f>IF(Tabla5[[#This Row],[N° autorización SAG]]&lt;&gt;"",$J$6,"")</f>
        <v/>
      </c>
      <c r="H89" s="30" t="str">
        <f>IF(Tabla5[[#This Row],[N° autorización SAG]]&lt;&gt;"",$J$7,"")</f>
        <v/>
      </c>
      <c r="I89" s="31"/>
      <c r="J89" s="29" t="str">
        <f>IF($I89="","",IFERROR(VLOOKUP($I89,Tabla19[[Nº SAG]:[NOMBRE COMERCIAL ]],2,FALSE),"El N° de autorización no es correcto"))</f>
        <v/>
      </c>
      <c r="K89" s="17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</row>
    <row r="90" spans="2:23" x14ac:dyDescent="0.25">
      <c r="B90" s="32" t="str">
        <f>IF(Tabla5[[#This Row],[N° autorización SAG]]&lt;&gt;"",CONCATENATE($J$12,"-",$L$12),"")</f>
        <v/>
      </c>
      <c r="C90" s="30" t="str">
        <f>IF(Tabla5[[#This Row],[N° autorización SAG]]&lt;&gt;"",$J$11,"")</f>
        <v/>
      </c>
      <c r="D90" s="30" t="str">
        <f>IF(Tabla5[[#This Row],[N° autorización SAG]]&lt;&gt;"",$J$8,"")</f>
        <v/>
      </c>
      <c r="E90" s="30" t="str">
        <f>IF(Tabla5[[#This Row],[N° autorización SAG]]&lt;&gt;"",$J$9,"")</f>
        <v/>
      </c>
      <c r="F90" s="30" t="str">
        <f>IFERROR(IF(Tabla5[[#This Row],[N° autorización SAG]]&lt;&gt;"",CONCATENATE($J$12,"-",$L$12,"-",$J$9,"-",$J$11),""),"")</f>
        <v/>
      </c>
      <c r="G90" s="32" t="str">
        <f>IF(Tabla5[[#This Row],[N° autorización SAG]]&lt;&gt;"",$J$6,"")</f>
        <v/>
      </c>
      <c r="H90" s="30" t="str">
        <f>IF(Tabla5[[#This Row],[N° autorización SAG]]&lt;&gt;"",$J$7,"")</f>
        <v/>
      </c>
      <c r="I90" s="31"/>
      <c r="J90" s="29" t="str">
        <f>IF($I90="","",IFERROR(VLOOKUP($I90,Tabla19[[Nº SAG]:[NOMBRE COMERCIAL ]],2,FALSE),"El N° de autorización no es correcto"))</f>
        <v/>
      </c>
      <c r="K90" s="17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</row>
    <row r="91" spans="2:23" x14ac:dyDescent="0.25">
      <c r="B91" s="32" t="str">
        <f>IF(Tabla5[[#This Row],[N° autorización SAG]]&lt;&gt;"",CONCATENATE($J$12,"-",$L$12),"")</f>
        <v/>
      </c>
      <c r="C91" s="30" t="str">
        <f>IF(Tabla5[[#This Row],[N° autorización SAG]]&lt;&gt;"",$J$11,"")</f>
        <v/>
      </c>
      <c r="D91" s="30" t="str">
        <f>IF(Tabla5[[#This Row],[N° autorización SAG]]&lt;&gt;"",$J$8,"")</f>
        <v/>
      </c>
      <c r="E91" s="30" t="str">
        <f>IF(Tabla5[[#This Row],[N° autorización SAG]]&lt;&gt;"",$J$9,"")</f>
        <v/>
      </c>
      <c r="F91" s="30" t="str">
        <f>IFERROR(IF(Tabla5[[#This Row],[N° autorización SAG]]&lt;&gt;"",CONCATENATE($J$12,"-",$L$12,"-",$J$9,"-",$J$11),""),"")</f>
        <v/>
      </c>
      <c r="G91" s="32" t="str">
        <f>IF(Tabla5[[#This Row],[N° autorización SAG]]&lt;&gt;"",$J$6,"")</f>
        <v/>
      </c>
      <c r="H91" s="30" t="str">
        <f>IF(Tabla5[[#This Row],[N° autorización SAG]]&lt;&gt;"",$J$7,"")</f>
        <v/>
      </c>
      <c r="I91" s="31"/>
      <c r="J91" s="29" t="str">
        <f>IF($I91="","",IFERROR(VLOOKUP($I91,Tabla19[[Nº SAG]:[NOMBRE COMERCIAL ]],2,FALSE),"El N° de autorización no es correcto"))</f>
        <v/>
      </c>
      <c r="K91" s="17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</row>
    <row r="92" spans="2:23" x14ac:dyDescent="0.25">
      <c r="B92" s="32" t="str">
        <f>IF(Tabla5[[#This Row],[N° autorización SAG]]&lt;&gt;"",CONCATENATE($J$12,"-",$L$12),"")</f>
        <v/>
      </c>
      <c r="C92" s="30" t="str">
        <f>IF(Tabla5[[#This Row],[N° autorización SAG]]&lt;&gt;"",$J$11,"")</f>
        <v/>
      </c>
      <c r="D92" s="30" t="str">
        <f>IF(Tabla5[[#This Row],[N° autorización SAG]]&lt;&gt;"",$J$8,"")</f>
        <v/>
      </c>
      <c r="E92" s="30" t="str">
        <f>IF(Tabla5[[#This Row],[N° autorización SAG]]&lt;&gt;"",$J$9,"")</f>
        <v/>
      </c>
      <c r="F92" s="30" t="str">
        <f>IFERROR(IF(Tabla5[[#This Row],[N° autorización SAG]]&lt;&gt;"",CONCATENATE($J$12,"-",$L$12,"-",$J$9,"-",$J$11),""),"")</f>
        <v/>
      </c>
      <c r="G92" s="32" t="str">
        <f>IF(Tabla5[[#This Row],[N° autorización SAG]]&lt;&gt;"",$J$6,"")</f>
        <v/>
      </c>
      <c r="H92" s="30" t="str">
        <f>IF(Tabla5[[#This Row],[N° autorización SAG]]&lt;&gt;"",$J$7,"")</f>
        <v/>
      </c>
      <c r="I92" s="31"/>
      <c r="J92" s="29" t="str">
        <f>IF($I92="","",IFERROR(VLOOKUP($I92,Tabla19[[Nº SAG]:[NOMBRE COMERCIAL ]],2,FALSE),"El N° de autorización no es correcto"))</f>
        <v/>
      </c>
      <c r="K92" s="17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</row>
    <row r="93" spans="2:23" x14ac:dyDescent="0.25">
      <c r="B93" s="32" t="str">
        <f>IF(Tabla5[[#This Row],[N° autorización SAG]]&lt;&gt;"",CONCATENATE($J$12,"-",$L$12),"")</f>
        <v/>
      </c>
      <c r="C93" s="30" t="str">
        <f>IF(Tabla5[[#This Row],[N° autorización SAG]]&lt;&gt;"",$J$11,"")</f>
        <v/>
      </c>
      <c r="D93" s="30" t="str">
        <f>IF(Tabla5[[#This Row],[N° autorización SAG]]&lt;&gt;"",$J$8,"")</f>
        <v/>
      </c>
      <c r="E93" s="30" t="str">
        <f>IF(Tabla5[[#This Row],[N° autorización SAG]]&lt;&gt;"",$J$9,"")</f>
        <v/>
      </c>
      <c r="F93" s="30" t="str">
        <f>IFERROR(IF(Tabla5[[#This Row],[N° autorización SAG]]&lt;&gt;"",CONCATENATE($J$12,"-",$L$12,"-",$J$9,"-",$J$11),""),"")</f>
        <v/>
      </c>
      <c r="G93" s="32" t="str">
        <f>IF(Tabla5[[#This Row],[N° autorización SAG]]&lt;&gt;"",$J$6,"")</f>
        <v/>
      </c>
      <c r="H93" s="30" t="str">
        <f>IF(Tabla5[[#This Row],[N° autorización SAG]]&lt;&gt;"",$J$7,"")</f>
        <v/>
      </c>
      <c r="I93" s="31"/>
      <c r="J93" s="29" t="str">
        <f>IF($I93="","",IFERROR(VLOOKUP($I93,Tabla19[[Nº SAG]:[NOMBRE COMERCIAL ]],2,FALSE),"El N° de autorización no es correcto"))</f>
        <v/>
      </c>
      <c r="K93" s="17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</row>
    <row r="94" spans="2:23" x14ac:dyDescent="0.25">
      <c r="B94" s="32" t="str">
        <f>IF(Tabla5[[#This Row],[N° autorización SAG]]&lt;&gt;"",CONCATENATE($J$12,"-",$L$12),"")</f>
        <v/>
      </c>
      <c r="C94" s="30" t="str">
        <f>IF(Tabla5[[#This Row],[N° autorización SAG]]&lt;&gt;"",$J$11,"")</f>
        <v/>
      </c>
      <c r="D94" s="30" t="str">
        <f>IF(Tabla5[[#This Row],[N° autorización SAG]]&lt;&gt;"",$J$8,"")</f>
        <v/>
      </c>
      <c r="E94" s="30" t="str">
        <f>IF(Tabla5[[#This Row],[N° autorización SAG]]&lt;&gt;"",$J$9,"")</f>
        <v/>
      </c>
      <c r="F94" s="30" t="str">
        <f>IFERROR(IF(Tabla5[[#This Row],[N° autorización SAG]]&lt;&gt;"",CONCATENATE($J$12,"-",$L$12,"-",$J$9,"-",$J$11),""),"")</f>
        <v/>
      </c>
      <c r="G94" s="32" t="str">
        <f>IF(Tabla5[[#This Row],[N° autorización SAG]]&lt;&gt;"",$J$6,"")</f>
        <v/>
      </c>
      <c r="H94" s="30" t="str">
        <f>IF(Tabla5[[#This Row],[N° autorización SAG]]&lt;&gt;"",$J$7,"")</f>
        <v/>
      </c>
      <c r="I94" s="31"/>
      <c r="J94" s="29" t="str">
        <f>IF($I94="","",IFERROR(VLOOKUP($I94,Tabla19[[Nº SAG]:[NOMBRE COMERCIAL ]],2,FALSE),"El N° de autorización no es correcto"))</f>
        <v/>
      </c>
      <c r="K94" s="17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</row>
    <row r="95" spans="2:23" x14ac:dyDescent="0.25">
      <c r="B95" s="32" t="str">
        <f>IF(Tabla5[[#This Row],[N° autorización SAG]]&lt;&gt;"",CONCATENATE($J$12,"-",$L$12),"")</f>
        <v/>
      </c>
      <c r="C95" s="30" t="str">
        <f>IF(Tabla5[[#This Row],[N° autorización SAG]]&lt;&gt;"",$J$11,"")</f>
        <v/>
      </c>
      <c r="D95" s="30" t="str">
        <f>IF(Tabla5[[#This Row],[N° autorización SAG]]&lt;&gt;"",$J$8,"")</f>
        <v/>
      </c>
      <c r="E95" s="30" t="str">
        <f>IF(Tabla5[[#This Row],[N° autorización SAG]]&lt;&gt;"",$J$9,"")</f>
        <v/>
      </c>
      <c r="F95" s="30" t="str">
        <f>IFERROR(IF(Tabla5[[#This Row],[N° autorización SAG]]&lt;&gt;"",CONCATENATE($J$12,"-",$L$12,"-",$J$9,"-",$J$11),""),"")</f>
        <v/>
      </c>
      <c r="G95" s="32" t="str">
        <f>IF(Tabla5[[#This Row],[N° autorización SAG]]&lt;&gt;"",$J$6,"")</f>
        <v/>
      </c>
      <c r="H95" s="30" t="str">
        <f>IF(Tabla5[[#This Row],[N° autorización SAG]]&lt;&gt;"",$J$7,"")</f>
        <v/>
      </c>
      <c r="I95" s="31"/>
      <c r="J95" s="29" t="str">
        <f>IF($I95="","",IFERROR(VLOOKUP($I95,Tabla19[[Nº SAG]:[NOMBRE COMERCIAL ]],2,FALSE),"El N° de autorización no es correcto"))</f>
        <v/>
      </c>
      <c r="K95" s="17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</row>
    <row r="96" spans="2:23" x14ac:dyDescent="0.25">
      <c r="B96" s="32" t="str">
        <f>IF(Tabla5[[#This Row],[N° autorización SAG]]&lt;&gt;"",CONCATENATE($J$12,"-",$L$12),"")</f>
        <v/>
      </c>
      <c r="C96" s="30" t="str">
        <f>IF(Tabla5[[#This Row],[N° autorización SAG]]&lt;&gt;"",$J$11,"")</f>
        <v/>
      </c>
      <c r="D96" s="30" t="str">
        <f>IF(Tabla5[[#This Row],[N° autorización SAG]]&lt;&gt;"",$J$8,"")</f>
        <v/>
      </c>
      <c r="E96" s="30" t="str">
        <f>IF(Tabla5[[#This Row],[N° autorización SAG]]&lt;&gt;"",$J$9,"")</f>
        <v/>
      </c>
      <c r="F96" s="30" t="str">
        <f>IFERROR(IF(Tabla5[[#This Row],[N° autorización SAG]]&lt;&gt;"",CONCATENATE($J$12,"-",$L$12,"-",$J$9,"-",$J$11),""),"")</f>
        <v/>
      </c>
      <c r="G96" s="32" t="str">
        <f>IF(Tabla5[[#This Row],[N° autorización SAG]]&lt;&gt;"",$J$6,"")</f>
        <v/>
      </c>
      <c r="H96" s="30" t="str">
        <f>IF(Tabla5[[#This Row],[N° autorización SAG]]&lt;&gt;"",$J$7,"")</f>
        <v/>
      </c>
      <c r="I96" s="31"/>
      <c r="J96" s="29" t="str">
        <f>IF($I96="","",IFERROR(VLOOKUP($I96,Tabla19[[Nº SAG]:[NOMBRE COMERCIAL ]],2,FALSE),"El N° de autorización no es correcto"))</f>
        <v/>
      </c>
      <c r="K96" s="17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</row>
    <row r="97" spans="2:23" x14ac:dyDescent="0.25">
      <c r="B97" s="32" t="str">
        <f>IF(Tabla5[[#This Row],[N° autorización SAG]]&lt;&gt;"",CONCATENATE($J$12,"-",$L$12),"")</f>
        <v/>
      </c>
      <c r="C97" s="30" t="str">
        <f>IF(Tabla5[[#This Row],[N° autorización SAG]]&lt;&gt;"",$J$11,"")</f>
        <v/>
      </c>
      <c r="D97" s="30" t="str">
        <f>IF(Tabla5[[#This Row],[N° autorización SAG]]&lt;&gt;"",$J$8,"")</f>
        <v/>
      </c>
      <c r="E97" s="30" t="str">
        <f>IF(Tabla5[[#This Row],[N° autorización SAG]]&lt;&gt;"",$J$9,"")</f>
        <v/>
      </c>
      <c r="F97" s="30" t="str">
        <f>IFERROR(IF(Tabla5[[#This Row],[N° autorización SAG]]&lt;&gt;"",CONCATENATE($J$12,"-",$L$12,"-",$J$9,"-",$J$11),""),"")</f>
        <v/>
      </c>
      <c r="G97" s="32" t="str">
        <f>IF(Tabla5[[#This Row],[N° autorización SAG]]&lt;&gt;"",$J$6,"")</f>
        <v/>
      </c>
      <c r="H97" s="30" t="str">
        <f>IF(Tabla5[[#This Row],[N° autorización SAG]]&lt;&gt;"",$J$7,"")</f>
        <v/>
      </c>
      <c r="I97" s="31"/>
      <c r="J97" s="29" t="str">
        <f>IF($I97="","",IFERROR(VLOOKUP($I97,Tabla19[[Nº SAG]:[NOMBRE COMERCIAL ]],2,FALSE),"El N° de autorización no es correcto"))</f>
        <v/>
      </c>
      <c r="K97" s="17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</row>
    <row r="98" spans="2:23" x14ac:dyDescent="0.25">
      <c r="B98" s="32" t="str">
        <f>IF(Tabla5[[#This Row],[N° autorización SAG]]&lt;&gt;"",CONCATENATE($J$12,"-",$L$12),"")</f>
        <v/>
      </c>
      <c r="C98" s="30" t="str">
        <f>IF(Tabla5[[#This Row],[N° autorización SAG]]&lt;&gt;"",$J$11,"")</f>
        <v/>
      </c>
      <c r="D98" s="30" t="str">
        <f>IF(Tabla5[[#This Row],[N° autorización SAG]]&lt;&gt;"",$J$8,"")</f>
        <v/>
      </c>
      <c r="E98" s="30" t="str">
        <f>IF(Tabla5[[#This Row],[N° autorización SAG]]&lt;&gt;"",$J$9,"")</f>
        <v/>
      </c>
      <c r="F98" s="30" t="str">
        <f>IFERROR(IF(Tabla5[[#This Row],[N° autorización SAG]]&lt;&gt;"",CONCATENATE($J$12,"-",$L$12,"-",$J$9,"-",$J$11),""),"")</f>
        <v/>
      </c>
      <c r="G98" s="32" t="str">
        <f>IF(Tabla5[[#This Row],[N° autorización SAG]]&lt;&gt;"",$J$6,"")</f>
        <v/>
      </c>
      <c r="H98" s="30" t="str">
        <f>IF(Tabla5[[#This Row],[N° autorización SAG]]&lt;&gt;"",$J$7,"")</f>
        <v/>
      </c>
      <c r="I98" s="31"/>
      <c r="J98" s="29" t="str">
        <f>IF($I98="","",IFERROR(VLOOKUP($I98,Tabla19[[Nº SAG]:[NOMBRE COMERCIAL ]],2,FALSE),"El N° de autorización no es correcto"))</f>
        <v/>
      </c>
      <c r="K98" s="17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</row>
    <row r="99" spans="2:23" x14ac:dyDescent="0.25">
      <c r="B99" s="32" t="str">
        <f>IF(Tabla5[[#This Row],[N° autorización SAG]]&lt;&gt;"",CONCATENATE($J$12,"-",$L$12),"")</f>
        <v/>
      </c>
      <c r="C99" s="30" t="str">
        <f>IF(Tabla5[[#This Row],[N° autorización SAG]]&lt;&gt;"",$J$11,"")</f>
        <v/>
      </c>
      <c r="D99" s="30" t="str">
        <f>IF(Tabla5[[#This Row],[N° autorización SAG]]&lt;&gt;"",$J$8,"")</f>
        <v/>
      </c>
      <c r="E99" s="30" t="str">
        <f>IF(Tabla5[[#This Row],[N° autorización SAG]]&lt;&gt;"",$J$9,"")</f>
        <v/>
      </c>
      <c r="F99" s="30" t="str">
        <f>IFERROR(IF(Tabla5[[#This Row],[N° autorización SAG]]&lt;&gt;"",CONCATENATE($J$12,"-",$L$12,"-",$J$9,"-",$J$11),""),"")</f>
        <v/>
      </c>
      <c r="G99" s="32" t="str">
        <f>IF(Tabla5[[#This Row],[N° autorización SAG]]&lt;&gt;"",$J$6,"")</f>
        <v/>
      </c>
      <c r="H99" s="30" t="str">
        <f>IF(Tabla5[[#This Row],[N° autorización SAG]]&lt;&gt;"",$J$7,"")</f>
        <v/>
      </c>
      <c r="I99" s="31"/>
      <c r="J99" s="29" t="str">
        <f>IF($I99="","",IFERROR(VLOOKUP($I99,Tabla19[[Nº SAG]:[NOMBRE COMERCIAL ]],2,FALSE),"El N° de autorización no es correcto"))</f>
        <v/>
      </c>
      <c r="K99" s="17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</row>
    <row r="100" spans="2:23" x14ac:dyDescent="0.25">
      <c r="B100" s="32" t="str">
        <f>IF(Tabla5[[#This Row],[N° autorización SAG]]&lt;&gt;"",CONCATENATE($J$12,"-",$L$12),"")</f>
        <v/>
      </c>
      <c r="C100" s="30" t="str">
        <f>IF(Tabla5[[#This Row],[N° autorización SAG]]&lt;&gt;"",$J$11,"")</f>
        <v/>
      </c>
      <c r="D100" s="30" t="str">
        <f>IF(Tabla5[[#This Row],[N° autorización SAG]]&lt;&gt;"",$J$8,"")</f>
        <v/>
      </c>
      <c r="E100" s="30" t="str">
        <f>IF(Tabla5[[#This Row],[N° autorización SAG]]&lt;&gt;"",$J$9,"")</f>
        <v/>
      </c>
      <c r="F100" s="30" t="str">
        <f>IFERROR(IF(Tabla5[[#This Row],[N° autorización SAG]]&lt;&gt;"",CONCATENATE($J$12,"-",$L$12,"-",$J$9,"-",$J$11),""),"")</f>
        <v/>
      </c>
      <c r="G100" s="32" t="str">
        <f>IF(Tabla5[[#This Row],[N° autorización SAG]]&lt;&gt;"",$J$6,"")</f>
        <v/>
      </c>
      <c r="H100" s="30" t="str">
        <f>IF(Tabla5[[#This Row],[N° autorización SAG]]&lt;&gt;"",$J$7,"")</f>
        <v/>
      </c>
      <c r="I100" s="31"/>
      <c r="J100" s="29" t="str">
        <f>IF($I100="","",IFERROR(VLOOKUP($I100,Tabla19[[Nº SAG]:[NOMBRE COMERCIAL ]],2,FALSE),"El N° de autorización no es correcto"))</f>
        <v/>
      </c>
      <c r="K100" s="17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2:23" x14ac:dyDescent="0.25">
      <c r="B101" s="32" t="str">
        <f>IF(Tabla5[[#This Row],[N° autorización SAG]]&lt;&gt;"",CONCATENATE($J$12,"-",$L$12),"")</f>
        <v/>
      </c>
      <c r="C101" s="30" t="str">
        <f>IF(Tabla5[[#This Row],[N° autorización SAG]]&lt;&gt;"",$J$11,"")</f>
        <v/>
      </c>
      <c r="D101" s="30" t="str">
        <f>IF(Tabla5[[#This Row],[N° autorización SAG]]&lt;&gt;"",$J$8,"")</f>
        <v/>
      </c>
      <c r="E101" s="30" t="str">
        <f>IF(Tabla5[[#This Row],[N° autorización SAG]]&lt;&gt;"",$J$9,"")</f>
        <v/>
      </c>
      <c r="F101" s="30" t="str">
        <f>IFERROR(IF(Tabla5[[#This Row],[N° autorización SAG]]&lt;&gt;"",CONCATENATE($J$12,"-",$L$12,"-",$J$9,"-",$J$11),""),"")</f>
        <v/>
      </c>
      <c r="G101" s="32" t="str">
        <f>IF(Tabla5[[#This Row],[N° autorización SAG]]&lt;&gt;"",$J$6,"")</f>
        <v/>
      </c>
      <c r="H101" s="30" t="str">
        <f>IF(Tabla5[[#This Row],[N° autorización SAG]]&lt;&gt;"",$J$7,"")</f>
        <v/>
      </c>
      <c r="I101" s="31"/>
      <c r="J101" s="29" t="str">
        <f>IF($I101="","",IFERROR(VLOOKUP($I101,Tabla19[[Nº SAG]:[NOMBRE COMERCIAL ]],2,FALSE),"El N° de autorización no es correcto"))</f>
        <v/>
      </c>
      <c r="K101" s="17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</row>
    <row r="102" spans="2:23" x14ac:dyDescent="0.25">
      <c r="B102" s="32" t="str">
        <f>IF(Tabla5[[#This Row],[N° autorización SAG]]&lt;&gt;"",CONCATENATE($J$12,"-",$L$12),"")</f>
        <v/>
      </c>
      <c r="C102" s="30" t="str">
        <f>IF(Tabla5[[#This Row],[N° autorización SAG]]&lt;&gt;"",$J$11,"")</f>
        <v/>
      </c>
      <c r="D102" s="30" t="str">
        <f>IF(Tabla5[[#This Row],[N° autorización SAG]]&lt;&gt;"",$J$8,"")</f>
        <v/>
      </c>
      <c r="E102" s="30" t="str">
        <f>IF(Tabla5[[#This Row],[N° autorización SAG]]&lt;&gt;"",$J$9,"")</f>
        <v/>
      </c>
      <c r="F102" s="30" t="str">
        <f>IFERROR(IF(Tabla5[[#This Row],[N° autorización SAG]]&lt;&gt;"",CONCATENATE($J$12,"-",$L$12,"-",$J$9,"-",$J$11),""),"")</f>
        <v/>
      </c>
      <c r="G102" s="32" t="str">
        <f>IF(Tabla5[[#This Row],[N° autorización SAG]]&lt;&gt;"",$J$6,"")</f>
        <v/>
      </c>
      <c r="H102" s="30" t="str">
        <f>IF(Tabla5[[#This Row],[N° autorización SAG]]&lt;&gt;"",$J$7,"")</f>
        <v/>
      </c>
      <c r="I102" s="31"/>
      <c r="J102" s="29" t="str">
        <f>IF($I102="","",IFERROR(VLOOKUP($I102,Tabla19[[Nº SAG]:[NOMBRE COMERCIAL ]],2,FALSE),"El N° de autorización no es correcto"))</f>
        <v/>
      </c>
      <c r="K102" s="17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</row>
    <row r="103" spans="2:23" x14ac:dyDescent="0.25">
      <c r="B103" s="32" t="str">
        <f>IF(Tabla5[[#This Row],[N° autorización SAG]]&lt;&gt;"",CONCATENATE($J$12,"-",$L$12),"")</f>
        <v/>
      </c>
      <c r="C103" s="30" t="str">
        <f>IF(Tabla5[[#This Row],[N° autorización SAG]]&lt;&gt;"",$J$11,"")</f>
        <v/>
      </c>
      <c r="D103" s="30" t="str">
        <f>IF(Tabla5[[#This Row],[N° autorización SAG]]&lt;&gt;"",$J$8,"")</f>
        <v/>
      </c>
      <c r="E103" s="30" t="str">
        <f>IF(Tabla5[[#This Row],[N° autorización SAG]]&lt;&gt;"",$J$9,"")</f>
        <v/>
      </c>
      <c r="F103" s="30" t="str">
        <f>IFERROR(IF(Tabla5[[#This Row],[N° autorización SAG]]&lt;&gt;"",CONCATENATE($J$12,"-",$L$12,"-",$J$9,"-",$J$11),""),"")</f>
        <v/>
      </c>
      <c r="G103" s="32" t="str">
        <f>IF(Tabla5[[#This Row],[N° autorización SAG]]&lt;&gt;"",$J$6,"")</f>
        <v/>
      </c>
      <c r="H103" s="30" t="str">
        <f>IF(Tabla5[[#This Row],[N° autorización SAG]]&lt;&gt;"",$J$7,"")</f>
        <v/>
      </c>
      <c r="I103" s="31"/>
      <c r="J103" s="29" t="str">
        <f>IF($I103="","",IFERROR(VLOOKUP($I103,Tabla19[[Nº SAG]:[NOMBRE COMERCIAL ]],2,FALSE),"El N° de autorización no es correcto"))</f>
        <v/>
      </c>
      <c r="K103" s="17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</row>
    <row r="104" spans="2:23" x14ac:dyDescent="0.25">
      <c r="B104" s="32" t="str">
        <f>IF(Tabla5[[#This Row],[N° autorización SAG]]&lt;&gt;"",CONCATENATE($J$12,"-",$L$12),"")</f>
        <v/>
      </c>
      <c r="C104" s="30" t="str">
        <f>IF(Tabla5[[#This Row],[N° autorización SAG]]&lt;&gt;"",$J$11,"")</f>
        <v/>
      </c>
      <c r="D104" s="30" t="str">
        <f>IF(Tabla5[[#This Row],[N° autorización SAG]]&lt;&gt;"",$J$8,"")</f>
        <v/>
      </c>
      <c r="E104" s="30" t="str">
        <f>IF(Tabla5[[#This Row],[N° autorización SAG]]&lt;&gt;"",$J$9,"")</f>
        <v/>
      </c>
      <c r="F104" s="30" t="str">
        <f>IFERROR(IF(Tabla5[[#This Row],[N° autorización SAG]]&lt;&gt;"",CONCATENATE($J$12,"-",$L$12,"-",$J$9,"-",$J$11),""),"")</f>
        <v/>
      </c>
      <c r="G104" s="32" t="str">
        <f>IF(Tabla5[[#This Row],[N° autorización SAG]]&lt;&gt;"",$J$6,"")</f>
        <v/>
      </c>
      <c r="H104" s="30" t="str">
        <f>IF(Tabla5[[#This Row],[N° autorización SAG]]&lt;&gt;"",$J$7,"")</f>
        <v/>
      </c>
      <c r="I104" s="31"/>
      <c r="J104" s="29" t="str">
        <f>IF($I104="","",IFERROR(VLOOKUP($I104,Tabla19[[Nº SAG]:[NOMBRE COMERCIAL ]],2,FALSE),"El N° de autorización no es correcto"))</f>
        <v/>
      </c>
      <c r="K104" s="17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</row>
    <row r="105" spans="2:23" x14ac:dyDescent="0.25">
      <c r="B105" s="32" t="str">
        <f>IF(Tabla5[[#This Row],[N° autorización SAG]]&lt;&gt;"",CONCATENATE($J$12,"-",$L$12),"")</f>
        <v/>
      </c>
      <c r="C105" s="30" t="str">
        <f>IF(Tabla5[[#This Row],[N° autorización SAG]]&lt;&gt;"",$J$11,"")</f>
        <v/>
      </c>
      <c r="D105" s="30" t="str">
        <f>IF(Tabla5[[#This Row],[N° autorización SAG]]&lt;&gt;"",$J$8,"")</f>
        <v/>
      </c>
      <c r="E105" s="30" t="str">
        <f>IF(Tabla5[[#This Row],[N° autorización SAG]]&lt;&gt;"",$J$9,"")</f>
        <v/>
      </c>
      <c r="F105" s="30" t="str">
        <f>IFERROR(IF(Tabla5[[#This Row],[N° autorización SAG]]&lt;&gt;"",CONCATENATE($J$12,"-",$L$12,"-",$J$9,"-",$J$11),""),"")</f>
        <v/>
      </c>
      <c r="G105" s="32" t="str">
        <f>IF(Tabla5[[#This Row],[N° autorización SAG]]&lt;&gt;"",$J$6,"")</f>
        <v/>
      </c>
      <c r="H105" s="30" t="str">
        <f>IF(Tabla5[[#This Row],[N° autorización SAG]]&lt;&gt;"",$J$7,"")</f>
        <v/>
      </c>
      <c r="I105" s="31"/>
      <c r="J105" s="29" t="str">
        <f>IF($I105="","",IFERROR(VLOOKUP($I105,Tabla19[[Nº SAG]:[NOMBRE COMERCIAL ]],2,FALSE),"El N° de autorización no es correcto"))</f>
        <v/>
      </c>
      <c r="K105" s="17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</row>
    <row r="106" spans="2:23" x14ac:dyDescent="0.25">
      <c r="B106" s="32" t="str">
        <f>IF(Tabla5[[#This Row],[N° autorización SAG]]&lt;&gt;"",CONCATENATE($J$12,"-",$L$12),"")</f>
        <v/>
      </c>
      <c r="C106" s="30" t="str">
        <f>IF(Tabla5[[#This Row],[N° autorización SAG]]&lt;&gt;"",$J$11,"")</f>
        <v/>
      </c>
      <c r="D106" s="30" t="str">
        <f>IF(Tabla5[[#This Row],[N° autorización SAG]]&lt;&gt;"",$J$8,"")</f>
        <v/>
      </c>
      <c r="E106" s="30" t="str">
        <f>IF(Tabla5[[#This Row],[N° autorización SAG]]&lt;&gt;"",$J$9,"")</f>
        <v/>
      </c>
      <c r="F106" s="30" t="str">
        <f>IFERROR(IF(Tabla5[[#This Row],[N° autorización SAG]]&lt;&gt;"",CONCATENATE($J$12,"-",$L$12,"-",$J$9,"-",$J$11),""),"")</f>
        <v/>
      </c>
      <c r="G106" s="32" t="str">
        <f>IF(Tabla5[[#This Row],[N° autorización SAG]]&lt;&gt;"",$J$6,"")</f>
        <v/>
      </c>
      <c r="H106" s="30" t="str">
        <f>IF(Tabla5[[#This Row],[N° autorización SAG]]&lt;&gt;"",$J$7,"")</f>
        <v/>
      </c>
      <c r="I106" s="31"/>
      <c r="J106" s="29" t="str">
        <f>IF($I106="","",IFERROR(VLOOKUP($I106,Tabla19[[Nº SAG]:[NOMBRE COMERCIAL ]],2,FALSE),"El N° de autorización no es correcto"))</f>
        <v/>
      </c>
      <c r="K106" s="17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2:23" x14ac:dyDescent="0.25">
      <c r="B107" s="32" t="str">
        <f>IF(Tabla5[[#This Row],[N° autorización SAG]]&lt;&gt;"",CONCATENATE($J$12,"-",$L$12),"")</f>
        <v/>
      </c>
      <c r="C107" s="30" t="str">
        <f>IF(Tabla5[[#This Row],[N° autorización SAG]]&lt;&gt;"",$J$11,"")</f>
        <v/>
      </c>
      <c r="D107" s="30" t="str">
        <f>IF(Tabla5[[#This Row],[N° autorización SAG]]&lt;&gt;"",$J$8,"")</f>
        <v/>
      </c>
      <c r="E107" s="30" t="str">
        <f>IF(Tabla5[[#This Row],[N° autorización SAG]]&lt;&gt;"",$J$9,"")</f>
        <v/>
      </c>
      <c r="F107" s="30" t="str">
        <f>IFERROR(IF(Tabla5[[#This Row],[N° autorización SAG]]&lt;&gt;"",CONCATENATE($J$12,"-",$L$12,"-",$J$9,"-",$J$11),""),"")</f>
        <v/>
      </c>
      <c r="G107" s="32" t="str">
        <f>IF(Tabla5[[#This Row],[N° autorización SAG]]&lt;&gt;"",$J$6,"")</f>
        <v/>
      </c>
      <c r="H107" s="30" t="str">
        <f>IF(Tabla5[[#This Row],[N° autorización SAG]]&lt;&gt;"",$J$7,"")</f>
        <v/>
      </c>
      <c r="I107" s="31"/>
      <c r="J107" s="29" t="str">
        <f>IF($I107="","",IFERROR(VLOOKUP($I107,Tabla19[[Nº SAG]:[NOMBRE COMERCIAL ]],2,FALSE),"El N° de autorización no es correcto"))</f>
        <v/>
      </c>
      <c r="K107" s="17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</row>
    <row r="108" spans="2:23" x14ac:dyDescent="0.25">
      <c r="B108" s="32" t="str">
        <f>IF(Tabla5[[#This Row],[N° autorización SAG]]&lt;&gt;"",CONCATENATE($J$12,"-",$L$12),"")</f>
        <v/>
      </c>
      <c r="C108" s="30" t="str">
        <f>IF(Tabla5[[#This Row],[N° autorización SAG]]&lt;&gt;"",$J$11,"")</f>
        <v/>
      </c>
      <c r="D108" s="30" t="str">
        <f>IF(Tabla5[[#This Row],[N° autorización SAG]]&lt;&gt;"",$J$8,"")</f>
        <v/>
      </c>
      <c r="E108" s="30" t="str">
        <f>IF(Tabla5[[#This Row],[N° autorización SAG]]&lt;&gt;"",$J$9,"")</f>
        <v/>
      </c>
      <c r="F108" s="30" t="str">
        <f>IFERROR(IF(Tabla5[[#This Row],[N° autorización SAG]]&lt;&gt;"",CONCATENATE($J$12,"-",$L$12,"-",$J$9,"-",$J$11),""),"")</f>
        <v/>
      </c>
      <c r="G108" s="32" t="str">
        <f>IF(Tabla5[[#This Row],[N° autorización SAG]]&lt;&gt;"",$J$6,"")</f>
        <v/>
      </c>
      <c r="H108" s="30" t="str">
        <f>IF(Tabla5[[#This Row],[N° autorización SAG]]&lt;&gt;"",$J$7,"")</f>
        <v/>
      </c>
      <c r="I108" s="31"/>
      <c r="J108" s="29" t="str">
        <f>IF($I108="","",IFERROR(VLOOKUP($I108,Tabla19[[Nº SAG]:[NOMBRE COMERCIAL ]],2,FALSE),"El N° de autorización no es correcto"))</f>
        <v/>
      </c>
      <c r="K108" s="17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</row>
    <row r="109" spans="2:23" x14ac:dyDescent="0.25">
      <c r="B109" s="32" t="str">
        <f>IF(Tabla5[[#This Row],[N° autorización SAG]]&lt;&gt;"",CONCATENATE($J$12,"-",$L$12),"")</f>
        <v/>
      </c>
      <c r="C109" s="30" t="str">
        <f>IF(Tabla5[[#This Row],[N° autorización SAG]]&lt;&gt;"",$J$11,"")</f>
        <v/>
      </c>
      <c r="D109" s="30" t="str">
        <f>IF(Tabla5[[#This Row],[N° autorización SAG]]&lt;&gt;"",$J$8,"")</f>
        <v/>
      </c>
      <c r="E109" s="30" t="str">
        <f>IF(Tabla5[[#This Row],[N° autorización SAG]]&lt;&gt;"",$J$9,"")</f>
        <v/>
      </c>
      <c r="F109" s="30" t="str">
        <f>IFERROR(IF(Tabla5[[#This Row],[N° autorización SAG]]&lt;&gt;"",CONCATENATE($J$12,"-",$L$12,"-",$J$9,"-",$J$11),""),"")</f>
        <v/>
      </c>
      <c r="G109" s="32" t="str">
        <f>IF(Tabla5[[#This Row],[N° autorización SAG]]&lt;&gt;"",$J$6,"")</f>
        <v/>
      </c>
      <c r="H109" s="30" t="str">
        <f>IF(Tabla5[[#This Row],[N° autorización SAG]]&lt;&gt;"",$J$7,"")</f>
        <v/>
      </c>
      <c r="I109" s="31"/>
      <c r="J109" s="29" t="str">
        <f>IF($I109="","",IFERROR(VLOOKUP($I109,Tabla19[[Nº SAG]:[NOMBRE COMERCIAL ]],2,FALSE),"El N° de autorización no es correcto"))</f>
        <v/>
      </c>
      <c r="K109" s="17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</row>
    <row r="110" spans="2:23" x14ac:dyDescent="0.25">
      <c r="B110" s="32" t="str">
        <f>IF(Tabla5[[#This Row],[N° autorización SAG]]&lt;&gt;"",CONCATENATE($J$12,"-",$L$12),"")</f>
        <v/>
      </c>
      <c r="C110" s="30" t="str">
        <f>IF(Tabla5[[#This Row],[N° autorización SAG]]&lt;&gt;"",$J$11,"")</f>
        <v/>
      </c>
      <c r="D110" s="30" t="str">
        <f>IF(Tabla5[[#This Row],[N° autorización SAG]]&lt;&gt;"",$J$8,"")</f>
        <v/>
      </c>
      <c r="E110" s="30" t="str">
        <f>IF(Tabla5[[#This Row],[N° autorización SAG]]&lt;&gt;"",$J$9,"")</f>
        <v/>
      </c>
      <c r="F110" s="30" t="str">
        <f>IFERROR(IF(Tabla5[[#This Row],[N° autorización SAG]]&lt;&gt;"",CONCATENATE($J$12,"-",$L$12,"-",$J$9,"-",$J$11),""),"")</f>
        <v/>
      </c>
      <c r="G110" s="32" t="str">
        <f>IF(Tabla5[[#This Row],[N° autorización SAG]]&lt;&gt;"",$J$6,"")</f>
        <v/>
      </c>
      <c r="H110" s="30" t="str">
        <f>IF(Tabla5[[#This Row],[N° autorización SAG]]&lt;&gt;"",$J$7,"")</f>
        <v/>
      </c>
      <c r="I110" s="31"/>
      <c r="J110" s="29" t="str">
        <f>IF($I110="","",IFERROR(VLOOKUP($I110,Tabla19[[Nº SAG]:[NOMBRE COMERCIAL ]],2,FALSE),"El N° de autorización no es correcto"))</f>
        <v/>
      </c>
      <c r="K110" s="17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</row>
    <row r="111" spans="2:23" x14ac:dyDescent="0.25">
      <c r="B111" s="32" t="str">
        <f>IF(Tabla5[[#This Row],[N° autorización SAG]]&lt;&gt;"",CONCATENATE($J$12,"-",$L$12),"")</f>
        <v/>
      </c>
      <c r="C111" s="30" t="str">
        <f>IF(Tabla5[[#This Row],[N° autorización SAG]]&lt;&gt;"",$J$11,"")</f>
        <v/>
      </c>
      <c r="D111" s="30" t="str">
        <f>IF(Tabla5[[#This Row],[N° autorización SAG]]&lt;&gt;"",$J$8,"")</f>
        <v/>
      </c>
      <c r="E111" s="30" t="str">
        <f>IF(Tabla5[[#This Row],[N° autorización SAG]]&lt;&gt;"",$J$9,"")</f>
        <v/>
      </c>
      <c r="F111" s="30" t="str">
        <f>IFERROR(IF(Tabla5[[#This Row],[N° autorización SAG]]&lt;&gt;"",CONCATENATE($J$12,"-",$L$12,"-",$J$9,"-",$J$11),""),"")</f>
        <v/>
      </c>
      <c r="G111" s="32" t="str">
        <f>IF(Tabla5[[#This Row],[N° autorización SAG]]&lt;&gt;"",$J$6,"")</f>
        <v/>
      </c>
      <c r="H111" s="30" t="str">
        <f>IF(Tabla5[[#This Row],[N° autorización SAG]]&lt;&gt;"",$J$7,"")</f>
        <v/>
      </c>
      <c r="I111" s="31"/>
      <c r="J111" s="29" t="str">
        <f>IF($I111="","",IFERROR(VLOOKUP($I111,Tabla19[[Nº SAG]:[NOMBRE COMERCIAL ]],2,FALSE),"El N° de autorización no es correcto"))</f>
        <v/>
      </c>
      <c r="K111" s="17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</row>
    <row r="112" spans="2:23" x14ac:dyDescent="0.25">
      <c r="B112" s="32" t="str">
        <f>IF(Tabla5[[#This Row],[N° autorización SAG]]&lt;&gt;"",CONCATENATE($J$12,"-",$L$12),"")</f>
        <v/>
      </c>
      <c r="C112" s="30" t="str">
        <f>IF(Tabla5[[#This Row],[N° autorización SAG]]&lt;&gt;"",$J$11,"")</f>
        <v/>
      </c>
      <c r="D112" s="30" t="str">
        <f>IF(Tabla5[[#This Row],[N° autorización SAG]]&lt;&gt;"",$J$8,"")</f>
        <v/>
      </c>
      <c r="E112" s="30" t="str">
        <f>IF(Tabla5[[#This Row],[N° autorización SAG]]&lt;&gt;"",$J$9,"")</f>
        <v/>
      </c>
      <c r="F112" s="30" t="str">
        <f>IFERROR(IF(Tabla5[[#This Row],[N° autorización SAG]]&lt;&gt;"",CONCATENATE($J$12,"-",$L$12,"-",$J$9,"-",$J$11),""),"")</f>
        <v/>
      </c>
      <c r="G112" s="32" t="str">
        <f>IF(Tabla5[[#This Row],[N° autorización SAG]]&lt;&gt;"",$J$6,"")</f>
        <v/>
      </c>
      <c r="H112" s="30" t="str">
        <f>IF(Tabla5[[#This Row],[N° autorización SAG]]&lt;&gt;"",$J$7,"")</f>
        <v/>
      </c>
      <c r="I112" s="31"/>
      <c r="J112" s="29" t="str">
        <f>IF($I112="","",IFERROR(VLOOKUP($I112,Tabla19[[Nº SAG]:[NOMBRE COMERCIAL ]],2,FALSE),"El N° de autorización no es correcto"))</f>
        <v/>
      </c>
      <c r="K112" s="17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</row>
    <row r="113" spans="2:23" x14ac:dyDescent="0.25">
      <c r="B113" s="32" t="str">
        <f>IF(Tabla5[[#This Row],[N° autorización SAG]]&lt;&gt;"",CONCATENATE($J$12,"-",$L$12),"")</f>
        <v/>
      </c>
      <c r="C113" s="30" t="str">
        <f>IF(Tabla5[[#This Row],[N° autorización SAG]]&lt;&gt;"",$J$11,"")</f>
        <v/>
      </c>
      <c r="D113" s="30" t="str">
        <f>IF(Tabla5[[#This Row],[N° autorización SAG]]&lt;&gt;"",$J$8,"")</f>
        <v/>
      </c>
      <c r="E113" s="30" t="str">
        <f>IF(Tabla5[[#This Row],[N° autorización SAG]]&lt;&gt;"",$J$9,"")</f>
        <v/>
      </c>
      <c r="F113" s="30" t="str">
        <f>IFERROR(IF(Tabla5[[#This Row],[N° autorización SAG]]&lt;&gt;"",CONCATENATE($J$12,"-",$L$12,"-",$J$9,"-",$J$11),""),"")</f>
        <v/>
      </c>
      <c r="G113" s="32" t="str">
        <f>IF(Tabla5[[#This Row],[N° autorización SAG]]&lt;&gt;"",$J$6,"")</f>
        <v/>
      </c>
      <c r="H113" s="30" t="str">
        <f>IF(Tabla5[[#This Row],[N° autorización SAG]]&lt;&gt;"",$J$7,"")</f>
        <v/>
      </c>
      <c r="I113" s="31"/>
      <c r="J113" s="29" t="str">
        <f>IF($I113="","",IFERROR(VLOOKUP($I113,Tabla19[[Nº SAG]:[NOMBRE COMERCIAL ]],2,FALSE),"El N° de autorización no es correcto"))</f>
        <v/>
      </c>
      <c r="K113" s="17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</row>
    <row r="114" spans="2:23" x14ac:dyDescent="0.25">
      <c r="B114" s="32" t="str">
        <f>IF(Tabla5[[#This Row],[N° autorización SAG]]&lt;&gt;"",CONCATENATE($J$12,"-",$L$12),"")</f>
        <v/>
      </c>
      <c r="C114" s="30" t="str">
        <f>IF(Tabla5[[#This Row],[N° autorización SAG]]&lt;&gt;"",$J$11,"")</f>
        <v/>
      </c>
      <c r="D114" s="30" t="str">
        <f>IF(Tabla5[[#This Row],[N° autorización SAG]]&lt;&gt;"",$J$8,"")</f>
        <v/>
      </c>
      <c r="E114" s="30" t="str">
        <f>IF(Tabla5[[#This Row],[N° autorización SAG]]&lt;&gt;"",$J$9,"")</f>
        <v/>
      </c>
      <c r="F114" s="30" t="str">
        <f>IFERROR(IF(Tabla5[[#This Row],[N° autorización SAG]]&lt;&gt;"",CONCATENATE($J$12,"-",$L$12,"-",$J$9,"-",$J$11),""),"")</f>
        <v/>
      </c>
      <c r="G114" s="32" t="str">
        <f>IF(Tabla5[[#This Row],[N° autorización SAG]]&lt;&gt;"",$J$6,"")</f>
        <v/>
      </c>
      <c r="H114" s="30" t="str">
        <f>IF(Tabla5[[#This Row],[N° autorización SAG]]&lt;&gt;"",$J$7,"")</f>
        <v/>
      </c>
      <c r="I114" s="31"/>
      <c r="J114" s="29" t="str">
        <f>IF($I114="","",IFERROR(VLOOKUP($I114,Tabla19[[Nº SAG]:[NOMBRE COMERCIAL ]],2,FALSE),"El N° de autorización no es correcto"))</f>
        <v/>
      </c>
      <c r="K114" s="17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</row>
    <row r="115" spans="2:23" x14ac:dyDescent="0.25">
      <c r="B115" s="32" t="str">
        <f>IF(Tabla5[[#This Row],[N° autorización SAG]]&lt;&gt;"",CONCATENATE($J$12,"-",$L$12),"")</f>
        <v/>
      </c>
      <c r="C115" s="30" t="str">
        <f>IF(Tabla5[[#This Row],[N° autorización SAG]]&lt;&gt;"",$J$11,"")</f>
        <v/>
      </c>
      <c r="D115" s="30" t="str">
        <f>IF(Tabla5[[#This Row],[N° autorización SAG]]&lt;&gt;"",$J$8,"")</f>
        <v/>
      </c>
      <c r="E115" s="30" t="str">
        <f>IF(Tabla5[[#This Row],[N° autorización SAG]]&lt;&gt;"",$J$9,"")</f>
        <v/>
      </c>
      <c r="F115" s="30" t="str">
        <f>IFERROR(IF(Tabla5[[#This Row],[N° autorización SAG]]&lt;&gt;"",CONCATENATE($J$12,"-",$L$12,"-",$J$9,"-",$J$11),""),"")</f>
        <v/>
      </c>
      <c r="G115" s="32" t="str">
        <f>IF(Tabla5[[#This Row],[N° autorización SAG]]&lt;&gt;"",$J$6,"")</f>
        <v/>
      </c>
      <c r="H115" s="30" t="str">
        <f>IF(Tabla5[[#This Row],[N° autorización SAG]]&lt;&gt;"",$J$7,"")</f>
        <v/>
      </c>
      <c r="I115" s="31"/>
      <c r="J115" s="29" t="str">
        <f>IF($I115="","",IFERROR(VLOOKUP($I115,Tabla19[[Nº SAG]:[NOMBRE COMERCIAL ]],2,FALSE),"El N° de autorización no es correcto"))</f>
        <v/>
      </c>
      <c r="K115" s="17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</row>
    <row r="116" spans="2:23" x14ac:dyDescent="0.25">
      <c r="B116" s="32" t="str">
        <f>IF(Tabla5[[#This Row],[N° autorización SAG]]&lt;&gt;"",CONCATENATE($J$12,"-",$L$12),"")</f>
        <v/>
      </c>
      <c r="C116" s="30" t="str">
        <f>IF(Tabla5[[#This Row],[N° autorización SAG]]&lt;&gt;"",$J$11,"")</f>
        <v/>
      </c>
      <c r="D116" s="30" t="str">
        <f>IF(Tabla5[[#This Row],[N° autorización SAG]]&lt;&gt;"",$J$8,"")</f>
        <v/>
      </c>
      <c r="E116" s="30" t="str">
        <f>IF(Tabla5[[#This Row],[N° autorización SAG]]&lt;&gt;"",$J$9,"")</f>
        <v/>
      </c>
      <c r="F116" s="30" t="str">
        <f>IFERROR(IF(Tabla5[[#This Row],[N° autorización SAG]]&lt;&gt;"",CONCATENATE($J$12,"-",$L$12,"-",$J$9,"-",$J$11),""),"")</f>
        <v/>
      </c>
      <c r="G116" s="32" t="str">
        <f>IF(Tabla5[[#This Row],[N° autorización SAG]]&lt;&gt;"",$J$6,"")</f>
        <v/>
      </c>
      <c r="H116" s="30" t="str">
        <f>IF(Tabla5[[#This Row],[N° autorización SAG]]&lt;&gt;"",$J$7,"")</f>
        <v/>
      </c>
      <c r="I116" s="31"/>
      <c r="J116" s="29" t="str">
        <f>IF($I116="","",IFERROR(VLOOKUP($I116,Tabla19[[Nº SAG]:[NOMBRE COMERCIAL ]],2,FALSE),"El N° de autorización no es correcto"))</f>
        <v/>
      </c>
      <c r="K116" s="17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</row>
    <row r="117" spans="2:23" x14ac:dyDescent="0.25">
      <c r="B117" s="32" t="str">
        <f>IF(Tabla5[[#This Row],[N° autorización SAG]]&lt;&gt;"",CONCATENATE($J$12,"-",$L$12),"")</f>
        <v/>
      </c>
      <c r="C117" s="30" t="str">
        <f>IF(Tabla5[[#This Row],[N° autorización SAG]]&lt;&gt;"",$J$11,"")</f>
        <v/>
      </c>
      <c r="D117" s="30" t="str">
        <f>IF(Tabla5[[#This Row],[N° autorización SAG]]&lt;&gt;"",$J$8,"")</f>
        <v/>
      </c>
      <c r="E117" s="30" t="str">
        <f>IF(Tabla5[[#This Row],[N° autorización SAG]]&lt;&gt;"",$J$9,"")</f>
        <v/>
      </c>
      <c r="F117" s="30" t="str">
        <f>IFERROR(IF(Tabla5[[#This Row],[N° autorización SAG]]&lt;&gt;"",CONCATENATE($J$12,"-",$L$12,"-",$J$9,"-",$J$11),""),"")</f>
        <v/>
      </c>
      <c r="G117" s="32" t="str">
        <f>IF(Tabla5[[#This Row],[N° autorización SAG]]&lt;&gt;"",$J$6,"")</f>
        <v/>
      </c>
      <c r="H117" s="30" t="str">
        <f>IF(Tabla5[[#This Row],[N° autorización SAG]]&lt;&gt;"",$J$7,"")</f>
        <v/>
      </c>
      <c r="I117" s="31"/>
      <c r="J117" s="29" t="str">
        <f>IF($I117="","",IFERROR(VLOOKUP($I117,Tabla19[[Nº SAG]:[NOMBRE COMERCIAL ]],2,FALSE),"El N° de autorización no es correcto"))</f>
        <v/>
      </c>
      <c r="K117" s="17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</row>
    <row r="118" spans="2:23" x14ac:dyDescent="0.25">
      <c r="B118" s="32" t="str">
        <f>IF(Tabla5[[#This Row],[N° autorización SAG]]&lt;&gt;"",CONCATENATE($J$12,"-",$L$12),"")</f>
        <v/>
      </c>
      <c r="C118" s="30" t="str">
        <f>IF(Tabla5[[#This Row],[N° autorización SAG]]&lt;&gt;"",$J$11,"")</f>
        <v/>
      </c>
      <c r="D118" s="30" t="str">
        <f>IF(Tabla5[[#This Row],[N° autorización SAG]]&lt;&gt;"",$J$8,"")</f>
        <v/>
      </c>
      <c r="E118" s="30" t="str">
        <f>IF(Tabla5[[#This Row],[N° autorización SAG]]&lt;&gt;"",$J$9,"")</f>
        <v/>
      </c>
      <c r="F118" s="30" t="str">
        <f>IFERROR(IF(Tabla5[[#This Row],[N° autorización SAG]]&lt;&gt;"",CONCATENATE($J$12,"-",$L$12,"-",$J$9,"-",$J$11),""),"")</f>
        <v/>
      </c>
      <c r="G118" s="32" t="str">
        <f>IF(Tabla5[[#This Row],[N° autorización SAG]]&lt;&gt;"",$J$6,"")</f>
        <v/>
      </c>
      <c r="H118" s="30" t="str">
        <f>IF(Tabla5[[#This Row],[N° autorización SAG]]&lt;&gt;"",$J$7,"")</f>
        <v/>
      </c>
      <c r="I118" s="31"/>
      <c r="J118" s="29" t="str">
        <f>IF($I118="","",IFERROR(VLOOKUP($I118,Tabla19[[Nº SAG]:[NOMBRE COMERCIAL ]],2,FALSE),"El N° de autorización no es correcto"))</f>
        <v/>
      </c>
      <c r="K118" s="17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</row>
    <row r="119" spans="2:23" x14ac:dyDescent="0.25">
      <c r="B119" s="32" t="str">
        <f>IF(Tabla5[[#This Row],[N° autorización SAG]]&lt;&gt;"",CONCATENATE($J$12,"-",$L$12),"")</f>
        <v/>
      </c>
      <c r="C119" s="30" t="str">
        <f>IF(Tabla5[[#This Row],[N° autorización SAG]]&lt;&gt;"",$J$11,"")</f>
        <v/>
      </c>
      <c r="D119" s="30" t="str">
        <f>IF(Tabla5[[#This Row],[N° autorización SAG]]&lt;&gt;"",$J$8,"")</f>
        <v/>
      </c>
      <c r="E119" s="30" t="str">
        <f>IF(Tabla5[[#This Row],[N° autorización SAG]]&lt;&gt;"",$J$9,"")</f>
        <v/>
      </c>
      <c r="F119" s="30" t="str">
        <f>IFERROR(IF(Tabla5[[#This Row],[N° autorización SAG]]&lt;&gt;"",CONCATENATE($J$12,"-",$L$12,"-",$J$9,"-",$J$11),""),"")</f>
        <v/>
      </c>
      <c r="G119" s="32" t="str">
        <f>IF(Tabla5[[#This Row],[N° autorización SAG]]&lt;&gt;"",$J$6,"")</f>
        <v/>
      </c>
      <c r="H119" s="30" t="str">
        <f>IF(Tabla5[[#This Row],[N° autorización SAG]]&lt;&gt;"",$J$7,"")</f>
        <v/>
      </c>
      <c r="I119" s="31"/>
      <c r="J119" s="29" t="str">
        <f>IF($I119="","",IFERROR(VLOOKUP($I119,Tabla19[[Nº SAG]:[NOMBRE COMERCIAL ]],2,FALSE),"El N° de autorización no es correcto"))</f>
        <v/>
      </c>
      <c r="K119" s="17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</row>
    <row r="120" spans="2:23" x14ac:dyDescent="0.25">
      <c r="B120" s="32" t="str">
        <f>IF(Tabla5[[#This Row],[N° autorización SAG]]&lt;&gt;"",CONCATENATE($J$12,"-",$L$12),"")</f>
        <v/>
      </c>
      <c r="C120" s="30" t="str">
        <f>IF(Tabla5[[#This Row],[N° autorización SAG]]&lt;&gt;"",$J$11,"")</f>
        <v/>
      </c>
      <c r="D120" s="30" t="str">
        <f>IF(Tabla5[[#This Row],[N° autorización SAG]]&lt;&gt;"",$J$8,"")</f>
        <v/>
      </c>
      <c r="E120" s="30" t="str">
        <f>IF(Tabla5[[#This Row],[N° autorización SAG]]&lt;&gt;"",$J$9,"")</f>
        <v/>
      </c>
      <c r="F120" s="30" t="str">
        <f>IFERROR(IF(Tabla5[[#This Row],[N° autorización SAG]]&lt;&gt;"",CONCATENATE($J$12,"-",$L$12,"-",$J$9,"-",$J$11),""),"")</f>
        <v/>
      </c>
      <c r="G120" s="32" t="str">
        <f>IF(Tabla5[[#This Row],[N° autorización SAG]]&lt;&gt;"",$J$6,"")</f>
        <v/>
      </c>
      <c r="H120" s="30" t="str">
        <f>IF(Tabla5[[#This Row],[N° autorización SAG]]&lt;&gt;"",$J$7,"")</f>
        <v/>
      </c>
      <c r="I120" s="31"/>
      <c r="J120" s="29" t="str">
        <f>IF($I120="","",IFERROR(VLOOKUP($I120,Tabla19[[Nº SAG]:[NOMBRE COMERCIAL ]],2,FALSE),"El N° de autorización no es correcto"))</f>
        <v/>
      </c>
      <c r="K120" s="17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</row>
    <row r="121" spans="2:23" x14ac:dyDescent="0.25">
      <c r="B121" s="32" t="str">
        <f>IF(Tabla5[[#This Row],[N° autorización SAG]]&lt;&gt;"",CONCATENATE($J$12,"-",$L$12),"")</f>
        <v/>
      </c>
      <c r="C121" s="30" t="str">
        <f>IF(Tabla5[[#This Row],[N° autorización SAG]]&lt;&gt;"",$J$11,"")</f>
        <v/>
      </c>
      <c r="D121" s="30" t="str">
        <f>IF(Tabla5[[#This Row],[N° autorización SAG]]&lt;&gt;"",$J$8,"")</f>
        <v/>
      </c>
      <c r="E121" s="30" t="str">
        <f>IF(Tabla5[[#This Row],[N° autorización SAG]]&lt;&gt;"",$J$9,"")</f>
        <v/>
      </c>
      <c r="F121" s="30" t="str">
        <f>IFERROR(IF(Tabla5[[#This Row],[N° autorización SAG]]&lt;&gt;"",CONCATENATE($J$12,"-",$L$12,"-",$J$9,"-",$J$11),""),"")</f>
        <v/>
      </c>
      <c r="G121" s="32" t="str">
        <f>IF(Tabla5[[#This Row],[N° autorización SAG]]&lt;&gt;"",$J$6,"")</f>
        <v/>
      </c>
      <c r="H121" s="30" t="str">
        <f>IF(Tabla5[[#This Row],[N° autorización SAG]]&lt;&gt;"",$J$7,"")</f>
        <v/>
      </c>
      <c r="I121" s="31"/>
      <c r="J121" s="29" t="str">
        <f>IF($I121="","",IFERROR(VLOOKUP($I121,Tabla19[[Nº SAG]:[NOMBRE COMERCIAL ]],2,FALSE),"El N° de autorización no es correcto"))</f>
        <v/>
      </c>
      <c r="K121" s="17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</row>
    <row r="122" spans="2:23" x14ac:dyDescent="0.25">
      <c r="B122" s="32" t="str">
        <f>IF(Tabla5[[#This Row],[N° autorización SAG]]&lt;&gt;"",CONCATENATE($J$12,"-",$L$12),"")</f>
        <v/>
      </c>
      <c r="C122" s="30" t="str">
        <f>IF(Tabla5[[#This Row],[N° autorización SAG]]&lt;&gt;"",$J$11,"")</f>
        <v/>
      </c>
      <c r="D122" s="30" t="str">
        <f>IF(Tabla5[[#This Row],[N° autorización SAG]]&lt;&gt;"",$J$8,"")</f>
        <v/>
      </c>
      <c r="E122" s="30" t="str">
        <f>IF(Tabla5[[#This Row],[N° autorización SAG]]&lt;&gt;"",$J$9,"")</f>
        <v/>
      </c>
      <c r="F122" s="30" t="str">
        <f>IFERROR(IF(Tabla5[[#This Row],[N° autorización SAG]]&lt;&gt;"",CONCATENATE($J$12,"-",$L$12,"-",$J$9,"-",$J$11),""),"")</f>
        <v/>
      </c>
      <c r="G122" s="32" t="str">
        <f>IF(Tabla5[[#This Row],[N° autorización SAG]]&lt;&gt;"",$J$6,"")</f>
        <v/>
      </c>
      <c r="H122" s="30" t="str">
        <f>IF(Tabla5[[#This Row],[N° autorización SAG]]&lt;&gt;"",$J$7,"")</f>
        <v/>
      </c>
      <c r="I122" s="31"/>
      <c r="J122" s="29" t="str">
        <f>IF($I122="","",IFERROR(VLOOKUP($I122,Tabla19[[Nº SAG]:[NOMBRE COMERCIAL ]],2,FALSE),"El N° de autorización no es correcto"))</f>
        <v/>
      </c>
      <c r="K122" s="17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</row>
    <row r="123" spans="2:23" x14ac:dyDescent="0.25">
      <c r="B123" s="32" t="str">
        <f>IF(Tabla5[[#This Row],[N° autorización SAG]]&lt;&gt;"",CONCATENATE($J$12,"-",$L$12),"")</f>
        <v/>
      </c>
      <c r="C123" s="30" t="str">
        <f>IF(Tabla5[[#This Row],[N° autorización SAG]]&lt;&gt;"",$J$11,"")</f>
        <v/>
      </c>
      <c r="D123" s="30" t="str">
        <f>IF(Tabla5[[#This Row],[N° autorización SAG]]&lt;&gt;"",$J$8,"")</f>
        <v/>
      </c>
      <c r="E123" s="30" t="str">
        <f>IF(Tabla5[[#This Row],[N° autorización SAG]]&lt;&gt;"",$J$9,"")</f>
        <v/>
      </c>
      <c r="F123" s="30" t="str">
        <f>IFERROR(IF(Tabla5[[#This Row],[N° autorización SAG]]&lt;&gt;"",CONCATENATE($J$12,"-",$L$12,"-",$J$9,"-",$J$11),""),"")</f>
        <v/>
      </c>
      <c r="G123" s="32" t="str">
        <f>IF(Tabla5[[#This Row],[N° autorización SAG]]&lt;&gt;"",$J$6,"")</f>
        <v/>
      </c>
      <c r="H123" s="30" t="str">
        <f>IF(Tabla5[[#This Row],[N° autorización SAG]]&lt;&gt;"",$J$7,"")</f>
        <v/>
      </c>
      <c r="I123" s="31"/>
      <c r="J123" s="29" t="str">
        <f>IF($I123="","",IFERROR(VLOOKUP($I123,Tabla19[[Nº SAG]:[NOMBRE COMERCIAL ]],2,FALSE),"El N° de autorización no es correcto"))</f>
        <v/>
      </c>
      <c r="K123" s="17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</row>
    <row r="124" spans="2:23" x14ac:dyDescent="0.25">
      <c r="B124" s="32" t="str">
        <f>IF(Tabla5[[#This Row],[N° autorización SAG]]&lt;&gt;"",CONCATENATE($J$12,"-",$L$12),"")</f>
        <v/>
      </c>
      <c r="C124" s="30" t="str">
        <f>IF(Tabla5[[#This Row],[N° autorización SAG]]&lt;&gt;"",$J$11,"")</f>
        <v/>
      </c>
      <c r="D124" s="30" t="str">
        <f>IF(Tabla5[[#This Row],[N° autorización SAG]]&lt;&gt;"",$J$8,"")</f>
        <v/>
      </c>
      <c r="E124" s="30" t="str">
        <f>IF(Tabla5[[#This Row],[N° autorización SAG]]&lt;&gt;"",$J$9,"")</f>
        <v/>
      </c>
      <c r="F124" s="30" t="str">
        <f>IFERROR(IF(Tabla5[[#This Row],[N° autorización SAG]]&lt;&gt;"",CONCATENATE($J$12,"-",$L$12,"-",$J$9,"-",$J$11),""),"")</f>
        <v/>
      </c>
      <c r="G124" s="32" t="str">
        <f>IF(Tabla5[[#This Row],[N° autorización SAG]]&lt;&gt;"",$J$6,"")</f>
        <v/>
      </c>
      <c r="H124" s="30" t="str">
        <f>IF(Tabla5[[#This Row],[N° autorización SAG]]&lt;&gt;"",$J$7,"")</f>
        <v/>
      </c>
      <c r="I124" s="31"/>
      <c r="J124" s="29" t="str">
        <f>IF($I124="","",IFERROR(VLOOKUP($I124,Tabla19[[Nº SAG]:[NOMBRE COMERCIAL ]],2,FALSE),"El N° de autorización no es correcto"))</f>
        <v/>
      </c>
      <c r="K124" s="17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</row>
    <row r="125" spans="2:23" x14ac:dyDescent="0.25">
      <c r="B125" s="32" t="str">
        <f>IF(Tabla5[[#This Row],[N° autorización SAG]]&lt;&gt;"",CONCATENATE($J$12,"-",$L$12),"")</f>
        <v/>
      </c>
      <c r="C125" s="30" t="str">
        <f>IF(Tabla5[[#This Row],[N° autorización SAG]]&lt;&gt;"",$J$11,"")</f>
        <v/>
      </c>
      <c r="D125" s="30" t="str">
        <f>IF(Tabla5[[#This Row],[N° autorización SAG]]&lt;&gt;"",$J$8,"")</f>
        <v/>
      </c>
      <c r="E125" s="30" t="str">
        <f>IF(Tabla5[[#This Row],[N° autorización SAG]]&lt;&gt;"",$J$9,"")</f>
        <v/>
      </c>
      <c r="F125" s="30" t="str">
        <f>IFERROR(IF(Tabla5[[#This Row],[N° autorización SAG]]&lt;&gt;"",CONCATENATE($J$12,"-",$L$12,"-",$J$9,"-",$J$11),""),"")</f>
        <v/>
      </c>
      <c r="G125" s="32" t="str">
        <f>IF(Tabla5[[#This Row],[N° autorización SAG]]&lt;&gt;"",$J$6,"")</f>
        <v/>
      </c>
      <c r="H125" s="30" t="str">
        <f>IF(Tabla5[[#This Row],[N° autorización SAG]]&lt;&gt;"",$J$7,"")</f>
        <v/>
      </c>
      <c r="I125" s="31"/>
      <c r="J125" s="29" t="str">
        <f>IF($I125="","",IFERROR(VLOOKUP($I125,Tabla19[[Nº SAG]:[NOMBRE COMERCIAL ]],2,FALSE),"El N° de autorización no es correcto"))</f>
        <v/>
      </c>
      <c r="K125" s="17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</row>
    <row r="126" spans="2:23" x14ac:dyDescent="0.25">
      <c r="B126" s="32" t="str">
        <f>IF(Tabla5[[#This Row],[N° autorización SAG]]&lt;&gt;"",CONCATENATE($J$12,"-",$L$12),"")</f>
        <v/>
      </c>
      <c r="C126" s="30" t="str">
        <f>IF(Tabla5[[#This Row],[N° autorización SAG]]&lt;&gt;"",$J$11,"")</f>
        <v/>
      </c>
      <c r="D126" s="30" t="str">
        <f>IF(Tabla5[[#This Row],[N° autorización SAG]]&lt;&gt;"",$J$8,"")</f>
        <v/>
      </c>
      <c r="E126" s="30" t="str">
        <f>IF(Tabla5[[#This Row],[N° autorización SAG]]&lt;&gt;"",$J$9,"")</f>
        <v/>
      </c>
      <c r="F126" s="30" t="str">
        <f>IFERROR(IF(Tabla5[[#This Row],[N° autorización SAG]]&lt;&gt;"",CONCATENATE($J$12,"-",$L$12,"-",$J$9,"-",$J$11),""),"")</f>
        <v/>
      </c>
      <c r="G126" s="32" t="str">
        <f>IF(Tabla5[[#This Row],[N° autorización SAG]]&lt;&gt;"",$J$6,"")</f>
        <v/>
      </c>
      <c r="H126" s="30" t="str">
        <f>IF(Tabla5[[#This Row],[N° autorización SAG]]&lt;&gt;"",$J$7,"")</f>
        <v/>
      </c>
      <c r="I126" s="31"/>
      <c r="J126" s="29" t="str">
        <f>IF($I126="","",IFERROR(VLOOKUP($I126,Tabla19[[Nº SAG]:[NOMBRE COMERCIAL ]],2,FALSE),"El N° de autorización no es correcto"))</f>
        <v/>
      </c>
      <c r="K126" s="17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</row>
    <row r="127" spans="2:23" x14ac:dyDescent="0.25">
      <c r="B127" s="32" t="str">
        <f>IF(Tabla5[[#This Row],[N° autorización SAG]]&lt;&gt;"",CONCATENATE($J$12,"-",$L$12),"")</f>
        <v/>
      </c>
      <c r="C127" s="30" t="str">
        <f>IF(Tabla5[[#This Row],[N° autorización SAG]]&lt;&gt;"",$J$11,"")</f>
        <v/>
      </c>
      <c r="D127" s="30" t="str">
        <f>IF(Tabla5[[#This Row],[N° autorización SAG]]&lt;&gt;"",$J$8,"")</f>
        <v/>
      </c>
      <c r="E127" s="30" t="str">
        <f>IF(Tabla5[[#This Row],[N° autorización SAG]]&lt;&gt;"",$J$9,"")</f>
        <v/>
      </c>
      <c r="F127" s="30" t="str">
        <f>IFERROR(IF(Tabla5[[#This Row],[N° autorización SAG]]&lt;&gt;"",CONCATENATE($J$12,"-",$L$12,"-",$J$9,"-",$J$11),""),"")</f>
        <v/>
      </c>
      <c r="G127" s="32" t="str">
        <f>IF(Tabla5[[#This Row],[N° autorización SAG]]&lt;&gt;"",$J$6,"")</f>
        <v/>
      </c>
      <c r="H127" s="30" t="str">
        <f>IF(Tabla5[[#This Row],[N° autorización SAG]]&lt;&gt;"",$J$7,"")</f>
        <v/>
      </c>
      <c r="I127" s="31"/>
      <c r="J127" s="29" t="str">
        <f>IF($I127="","",IFERROR(VLOOKUP($I127,Tabla19[[Nº SAG]:[NOMBRE COMERCIAL ]],2,FALSE),"El N° de autorización no es correcto"))</f>
        <v/>
      </c>
      <c r="K127" s="17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</row>
    <row r="128" spans="2:23" x14ac:dyDescent="0.25">
      <c r="B128" s="32" t="str">
        <f>IF(Tabla5[[#This Row],[N° autorización SAG]]&lt;&gt;"",CONCATENATE($J$12,"-",$L$12),"")</f>
        <v/>
      </c>
      <c r="C128" s="30" t="str">
        <f>IF(Tabla5[[#This Row],[N° autorización SAG]]&lt;&gt;"",$J$11,"")</f>
        <v/>
      </c>
      <c r="D128" s="30" t="str">
        <f>IF(Tabla5[[#This Row],[N° autorización SAG]]&lt;&gt;"",$J$8,"")</f>
        <v/>
      </c>
      <c r="E128" s="30" t="str">
        <f>IF(Tabla5[[#This Row],[N° autorización SAG]]&lt;&gt;"",$J$9,"")</f>
        <v/>
      </c>
      <c r="F128" s="30" t="str">
        <f>IFERROR(IF(Tabla5[[#This Row],[N° autorización SAG]]&lt;&gt;"",CONCATENATE($J$12,"-",$L$12,"-",$J$9,"-",$J$11),""),"")</f>
        <v/>
      </c>
      <c r="G128" s="32" t="str">
        <f>IF(Tabla5[[#This Row],[N° autorización SAG]]&lt;&gt;"",$J$6,"")</f>
        <v/>
      </c>
      <c r="H128" s="30" t="str">
        <f>IF(Tabla5[[#This Row],[N° autorización SAG]]&lt;&gt;"",$J$7,"")</f>
        <v/>
      </c>
      <c r="I128" s="31"/>
      <c r="J128" s="29" t="str">
        <f>IF($I128="","",IFERROR(VLOOKUP($I128,Tabla19[[Nº SAG]:[NOMBRE COMERCIAL ]],2,FALSE),"El N° de autorización no es correcto"))</f>
        <v/>
      </c>
      <c r="K128" s="17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</row>
    <row r="129" spans="2:23" x14ac:dyDescent="0.25">
      <c r="B129" s="32" t="str">
        <f>IF(Tabla5[[#This Row],[N° autorización SAG]]&lt;&gt;"",CONCATENATE($J$12,"-",$L$12),"")</f>
        <v/>
      </c>
      <c r="C129" s="30" t="str">
        <f>IF(Tabla5[[#This Row],[N° autorización SAG]]&lt;&gt;"",$J$11,"")</f>
        <v/>
      </c>
      <c r="D129" s="30" t="str">
        <f>IF(Tabla5[[#This Row],[N° autorización SAG]]&lt;&gt;"",$J$8,"")</f>
        <v/>
      </c>
      <c r="E129" s="30" t="str">
        <f>IF(Tabla5[[#This Row],[N° autorización SAG]]&lt;&gt;"",$J$9,"")</f>
        <v/>
      </c>
      <c r="F129" s="30" t="str">
        <f>IFERROR(IF(Tabla5[[#This Row],[N° autorización SAG]]&lt;&gt;"",CONCATENATE($J$12,"-",$L$12,"-",$J$9,"-",$J$11),""),"")</f>
        <v/>
      </c>
      <c r="G129" s="32" t="str">
        <f>IF(Tabla5[[#This Row],[N° autorización SAG]]&lt;&gt;"",$J$6,"")</f>
        <v/>
      </c>
      <c r="H129" s="30" t="str">
        <f>IF(Tabla5[[#This Row],[N° autorización SAG]]&lt;&gt;"",$J$7,"")</f>
        <v/>
      </c>
      <c r="I129" s="31"/>
      <c r="J129" s="29" t="str">
        <f>IF($I129="","",IFERROR(VLOOKUP($I129,Tabla19[[Nº SAG]:[NOMBRE COMERCIAL ]],2,FALSE),"El N° de autorización no es correcto"))</f>
        <v/>
      </c>
      <c r="K129" s="17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</row>
    <row r="130" spans="2:23" x14ac:dyDescent="0.25">
      <c r="B130" s="32" t="str">
        <f>IF(Tabla5[[#This Row],[N° autorización SAG]]&lt;&gt;"",CONCATENATE($J$12,"-",$L$12),"")</f>
        <v/>
      </c>
      <c r="C130" s="30" t="str">
        <f>IF(Tabla5[[#This Row],[N° autorización SAG]]&lt;&gt;"",$J$11,"")</f>
        <v/>
      </c>
      <c r="D130" s="30" t="str">
        <f>IF(Tabla5[[#This Row],[N° autorización SAG]]&lt;&gt;"",$J$8,"")</f>
        <v/>
      </c>
      <c r="E130" s="30" t="str">
        <f>IF(Tabla5[[#This Row],[N° autorización SAG]]&lt;&gt;"",$J$9,"")</f>
        <v/>
      </c>
      <c r="F130" s="30" t="str">
        <f>IFERROR(IF(Tabla5[[#This Row],[N° autorización SAG]]&lt;&gt;"",CONCATENATE($J$12,"-",$L$12,"-",$J$9,"-",$J$11),""),"")</f>
        <v/>
      </c>
      <c r="G130" s="32" t="str">
        <f>IF(Tabla5[[#This Row],[N° autorización SAG]]&lt;&gt;"",$J$6,"")</f>
        <v/>
      </c>
      <c r="H130" s="30" t="str">
        <f>IF(Tabla5[[#This Row],[N° autorización SAG]]&lt;&gt;"",$J$7,"")</f>
        <v/>
      </c>
      <c r="I130" s="31"/>
      <c r="J130" s="29" t="str">
        <f>IF($I130="","",IFERROR(VLOOKUP($I130,Tabla19[[Nº SAG]:[NOMBRE COMERCIAL ]],2,FALSE),"El N° de autorización no es correcto"))</f>
        <v/>
      </c>
      <c r="K130" s="17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</row>
    <row r="131" spans="2:23" x14ac:dyDescent="0.25">
      <c r="B131" s="32" t="str">
        <f>IF(Tabla5[[#This Row],[N° autorización SAG]]&lt;&gt;"",CONCATENATE($J$12,"-",$L$12),"")</f>
        <v/>
      </c>
      <c r="C131" s="30" t="str">
        <f>IF(Tabla5[[#This Row],[N° autorización SAG]]&lt;&gt;"",$J$11,"")</f>
        <v/>
      </c>
      <c r="D131" s="30" t="str">
        <f>IF(Tabla5[[#This Row],[N° autorización SAG]]&lt;&gt;"",$J$8,"")</f>
        <v/>
      </c>
      <c r="E131" s="30" t="str">
        <f>IF(Tabla5[[#This Row],[N° autorización SAG]]&lt;&gt;"",$J$9,"")</f>
        <v/>
      </c>
      <c r="F131" s="30" t="str">
        <f>IFERROR(IF(Tabla5[[#This Row],[N° autorización SAG]]&lt;&gt;"",CONCATENATE($J$12,"-",$L$12,"-",$J$9,"-",$J$11),""),"")</f>
        <v/>
      </c>
      <c r="G131" s="32" t="str">
        <f>IF(Tabla5[[#This Row],[N° autorización SAG]]&lt;&gt;"",$J$6,"")</f>
        <v/>
      </c>
      <c r="H131" s="30" t="str">
        <f>IF(Tabla5[[#This Row],[N° autorización SAG]]&lt;&gt;"",$J$7,"")</f>
        <v/>
      </c>
      <c r="I131" s="31"/>
      <c r="J131" s="29" t="str">
        <f>IF($I131="","",IFERROR(VLOOKUP($I131,Tabla19[[Nº SAG]:[NOMBRE COMERCIAL ]],2,FALSE),"El N° de autorización no es correcto"))</f>
        <v/>
      </c>
      <c r="K131" s="17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</row>
    <row r="132" spans="2:23" x14ac:dyDescent="0.25">
      <c r="B132" s="32" t="str">
        <f>IF(Tabla5[[#This Row],[N° autorización SAG]]&lt;&gt;"",CONCATENATE($J$12,"-",$L$12),"")</f>
        <v/>
      </c>
      <c r="C132" s="30" t="str">
        <f>IF(Tabla5[[#This Row],[N° autorización SAG]]&lt;&gt;"",$J$11,"")</f>
        <v/>
      </c>
      <c r="D132" s="30" t="str">
        <f>IF(Tabla5[[#This Row],[N° autorización SAG]]&lt;&gt;"",$J$8,"")</f>
        <v/>
      </c>
      <c r="E132" s="30" t="str">
        <f>IF(Tabla5[[#This Row],[N° autorización SAG]]&lt;&gt;"",$J$9,"")</f>
        <v/>
      </c>
      <c r="F132" s="30" t="str">
        <f>IFERROR(IF(Tabla5[[#This Row],[N° autorización SAG]]&lt;&gt;"",CONCATENATE($J$12,"-",$L$12,"-",$J$9,"-",$J$11),""),"")</f>
        <v/>
      </c>
      <c r="G132" s="32" t="str">
        <f>IF(Tabla5[[#This Row],[N° autorización SAG]]&lt;&gt;"",$J$6,"")</f>
        <v/>
      </c>
      <c r="H132" s="30" t="str">
        <f>IF(Tabla5[[#This Row],[N° autorización SAG]]&lt;&gt;"",$J$7,"")</f>
        <v/>
      </c>
      <c r="I132" s="31"/>
      <c r="J132" s="29" t="str">
        <f>IF($I132="","",IFERROR(VLOOKUP($I132,Tabla19[[Nº SAG]:[NOMBRE COMERCIAL ]],2,FALSE),"El N° de autorización no es correcto"))</f>
        <v/>
      </c>
      <c r="K132" s="17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</row>
    <row r="133" spans="2:23" x14ac:dyDescent="0.25">
      <c r="B133" s="32" t="str">
        <f>IF(Tabla5[[#This Row],[N° autorización SAG]]&lt;&gt;"",CONCATENATE($J$12,"-",$L$12),"")</f>
        <v/>
      </c>
      <c r="C133" s="30" t="str">
        <f>IF(Tabla5[[#This Row],[N° autorización SAG]]&lt;&gt;"",$J$11,"")</f>
        <v/>
      </c>
      <c r="D133" s="30" t="str">
        <f>IF(Tabla5[[#This Row],[N° autorización SAG]]&lt;&gt;"",$J$8,"")</f>
        <v/>
      </c>
      <c r="E133" s="30" t="str">
        <f>IF(Tabla5[[#This Row],[N° autorización SAG]]&lt;&gt;"",$J$9,"")</f>
        <v/>
      </c>
      <c r="F133" s="30" t="str">
        <f>IFERROR(IF(Tabla5[[#This Row],[N° autorización SAG]]&lt;&gt;"",CONCATENATE($J$12,"-",$L$12,"-",$J$9,"-",$J$11),""),"")</f>
        <v/>
      </c>
      <c r="G133" s="32" t="str">
        <f>IF(Tabla5[[#This Row],[N° autorización SAG]]&lt;&gt;"",$J$6,"")</f>
        <v/>
      </c>
      <c r="H133" s="30" t="str">
        <f>IF(Tabla5[[#This Row],[N° autorización SAG]]&lt;&gt;"",$J$7,"")</f>
        <v/>
      </c>
      <c r="I133" s="31"/>
      <c r="J133" s="29" t="str">
        <f>IF($I133="","",IFERROR(VLOOKUP($I133,Tabla19[[Nº SAG]:[NOMBRE COMERCIAL ]],2,FALSE),"El N° de autorización no es correcto"))</f>
        <v/>
      </c>
      <c r="K133" s="17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</row>
    <row r="134" spans="2:23" x14ac:dyDescent="0.25">
      <c r="B134" s="32" t="str">
        <f>IF(Tabla5[[#This Row],[N° autorización SAG]]&lt;&gt;"",CONCATENATE($J$12,"-",$L$12),"")</f>
        <v/>
      </c>
      <c r="C134" s="30" t="str">
        <f>IF(Tabla5[[#This Row],[N° autorización SAG]]&lt;&gt;"",$J$11,"")</f>
        <v/>
      </c>
      <c r="D134" s="30" t="str">
        <f>IF(Tabla5[[#This Row],[N° autorización SAG]]&lt;&gt;"",$J$8,"")</f>
        <v/>
      </c>
      <c r="E134" s="30" t="str">
        <f>IF(Tabla5[[#This Row],[N° autorización SAG]]&lt;&gt;"",$J$9,"")</f>
        <v/>
      </c>
      <c r="F134" s="30" t="str">
        <f>IFERROR(IF(Tabla5[[#This Row],[N° autorización SAG]]&lt;&gt;"",CONCATENATE($J$12,"-",$L$12,"-",$J$9,"-",$J$11),""),"")</f>
        <v/>
      </c>
      <c r="G134" s="32" t="str">
        <f>IF(Tabla5[[#This Row],[N° autorización SAG]]&lt;&gt;"",$J$6,"")</f>
        <v/>
      </c>
      <c r="H134" s="30" t="str">
        <f>IF(Tabla5[[#This Row],[N° autorización SAG]]&lt;&gt;"",$J$7,"")</f>
        <v/>
      </c>
      <c r="I134" s="31"/>
      <c r="J134" s="29" t="str">
        <f>IF($I134="","",IFERROR(VLOOKUP($I134,Tabla19[[Nº SAG]:[NOMBRE COMERCIAL ]],2,FALSE),"El N° de autorización no es correcto"))</f>
        <v/>
      </c>
      <c r="K134" s="17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</row>
    <row r="135" spans="2:23" x14ac:dyDescent="0.25">
      <c r="B135" s="32" t="str">
        <f>IF(Tabla5[[#This Row],[N° autorización SAG]]&lt;&gt;"",CONCATENATE($J$12,"-",$L$12),"")</f>
        <v/>
      </c>
      <c r="C135" s="30" t="str">
        <f>IF(Tabla5[[#This Row],[N° autorización SAG]]&lt;&gt;"",$J$11,"")</f>
        <v/>
      </c>
      <c r="D135" s="30" t="str">
        <f>IF(Tabla5[[#This Row],[N° autorización SAG]]&lt;&gt;"",$J$8,"")</f>
        <v/>
      </c>
      <c r="E135" s="30" t="str">
        <f>IF(Tabla5[[#This Row],[N° autorización SAG]]&lt;&gt;"",$J$9,"")</f>
        <v/>
      </c>
      <c r="F135" s="30" t="str">
        <f>IFERROR(IF(Tabla5[[#This Row],[N° autorización SAG]]&lt;&gt;"",CONCATENATE($J$12,"-",$L$12,"-",$J$9,"-",$J$11),""),"")</f>
        <v/>
      </c>
      <c r="G135" s="32" t="str">
        <f>IF(Tabla5[[#This Row],[N° autorización SAG]]&lt;&gt;"",$J$6,"")</f>
        <v/>
      </c>
      <c r="H135" s="30" t="str">
        <f>IF(Tabla5[[#This Row],[N° autorización SAG]]&lt;&gt;"",$J$7,"")</f>
        <v/>
      </c>
      <c r="I135" s="31"/>
      <c r="J135" s="29" t="str">
        <f>IF($I135="","",IFERROR(VLOOKUP($I135,Tabla19[[Nº SAG]:[NOMBRE COMERCIAL ]],2,FALSE),"El N° de autorización no es correcto"))</f>
        <v/>
      </c>
      <c r="K135" s="1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</row>
    <row r="136" spans="2:23" x14ac:dyDescent="0.25">
      <c r="B136" s="32" t="str">
        <f>IF(Tabla5[[#This Row],[N° autorización SAG]]&lt;&gt;"",CONCATENATE($J$12,"-",$L$12),"")</f>
        <v/>
      </c>
      <c r="C136" s="30" t="str">
        <f>IF(Tabla5[[#This Row],[N° autorización SAG]]&lt;&gt;"",$J$11,"")</f>
        <v/>
      </c>
      <c r="D136" s="30" t="str">
        <f>IF(Tabla5[[#This Row],[N° autorización SAG]]&lt;&gt;"",$J$8,"")</f>
        <v/>
      </c>
      <c r="E136" s="30" t="str">
        <f>IF(Tabla5[[#This Row],[N° autorización SAG]]&lt;&gt;"",$J$9,"")</f>
        <v/>
      </c>
      <c r="F136" s="30" t="str">
        <f>IFERROR(IF(Tabla5[[#This Row],[N° autorización SAG]]&lt;&gt;"",CONCATENATE($J$12,"-",$L$12,"-",$J$9,"-",$J$11),""),"")</f>
        <v/>
      </c>
      <c r="G136" s="32" t="str">
        <f>IF(Tabla5[[#This Row],[N° autorización SAG]]&lt;&gt;"",$J$6,"")</f>
        <v/>
      </c>
      <c r="H136" s="30" t="str">
        <f>IF(Tabla5[[#This Row],[N° autorización SAG]]&lt;&gt;"",$J$7,"")</f>
        <v/>
      </c>
      <c r="I136" s="31"/>
      <c r="J136" s="29" t="str">
        <f>IF($I136="","",IFERROR(VLOOKUP($I136,Tabla19[[Nº SAG]:[NOMBRE COMERCIAL ]],2,FALSE),"El N° de autorización no es correcto"))</f>
        <v/>
      </c>
      <c r="K136" s="1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</row>
    <row r="137" spans="2:23" x14ac:dyDescent="0.25">
      <c r="B137" s="32" t="str">
        <f>IF(Tabla5[[#This Row],[N° autorización SAG]]&lt;&gt;"",CONCATENATE($J$12,"-",$L$12),"")</f>
        <v/>
      </c>
      <c r="C137" s="30" t="str">
        <f>IF(Tabla5[[#This Row],[N° autorización SAG]]&lt;&gt;"",$J$11,"")</f>
        <v/>
      </c>
      <c r="D137" s="30" t="str">
        <f>IF(Tabla5[[#This Row],[N° autorización SAG]]&lt;&gt;"",$J$8,"")</f>
        <v/>
      </c>
      <c r="E137" s="30" t="str">
        <f>IF(Tabla5[[#This Row],[N° autorización SAG]]&lt;&gt;"",$J$9,"")</f>
        <v/>
      </c>
      <c r="F137" s="30" t="str">
        <f>IFERROR(IF(Tabla5[[#This Row],[N° autorización SAG]]&lt;&gt;"",CONCATENATE($J$12,"-",$L$12,"-",$J$9,"-",$J$11),""),"")</f>
        <v/>
      </c>
      <c r="G137" s="32" t="str">
        <f>IF(Tabla5[[#This Row],[N° autorización SAG]]&lt;&gt;"",$J$6,"")</f>
        <v/>
      </c>
      <c r="H137" s="30" t="str">
        <f>IF(Tabla5[[#This Row],[N° autorización SAG]]&lt;&gt;"",$J$7,"")</f>
        <v/>
      </c>
      <c r="I137" s="31"/>
      <c r="J137" s="29" t="str">
        <f>IF($I137="","",IFERROR(VLOOKUP($I137,Tabla19[[Nº SAG]:[NOMBRE COMERCIAL ]],2,FALSE),"El N° de autorización no es correcto"))</f>
        <v/>
      </c>
      <c r="K137" s="17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2:23" x14ac:dyDescent="0.25">
      <c r="B138" s="32" t="str">
        <f>IF(Tabla5[[#This Row],[N° autorización SAG]]&lt;&gt;"",CONCATENATE($J$12,"-",$L$12),"")</f>
        <v/>
      </c>
      <c r="C138" s="30" t="str">
        <f>IF(Tabla5[[#This Row],[N° autorización SAG]]&lt;&gt;"",$J$11,"")</f>
        <v/>
      </c>
      <c r="D138" s="30" t="str">
        <f>IF(Tabla5[[#This Row],[N° autorización SAG]]&lt;&gt;"",$J$8,"")</f>
        <v/>
      </c>
      <c r="E138" s="30" t="str">
        <f>IF(Tabla5[[#This Row],[N° autorización SAG]]&lt;&gt;"",$J$9,"")</f>
        <v/>
      </c>
      <c r="F138" s="30" t="str">
        <f>IFERROR(IF(Tabla5[[#This Row],[N° autorización SAG]]&lt;&gt;"",CONCATENATE($J$12,"-",$L$12,"-",$J$9,"-",$J$11),""),"")</f>
        <v/>
      </c>
      <c r="G138" s="32" t="str">
        <f>IF(Tabla5[[#This Row],[N° autorización SAG]]&lt;&gt;"",$J$6,"")</f>
        <v/>
      </c>
      <c r="H138" s="30" t="str">
        <f>IF(Tabla5[[#This Row],[N° autorización SAG]]&lt;&gt;"",$J$7,"")</f>
        <v/>
      </c>
      <c r="I138" s="31"/>
      <c r="J138" s="29" t="str">
        <f>IF($I138="","",IFERROR(VLOOKUP($I138,Tabla19[[Nº SAG]:[NOMBRE COMERCIAL ]],2,FALSE),"El N° de autorización no es correcto"))</f>
        <v/>
      </c>
      <c r="K138" s="17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</row>
    <row r="139" spans="2:23" x14ac:dyDescent="0.25">
      <c r="B139" s="32" t="str">
        <f>IF(Tabla5[[#This Row],[N° autorización SAG]]&lt;&gt;"",CONCATENATE($J$12,"-",$L$12),"")</f>
        <v/>
      </c>
      <c r="C139" s="30" t="str">
        <f>IF(Tabla5[[#This Row],[N° autorización SAG]]&lt;&gt;"",$J$11,"")</f>
        <v/>
      </c>
      <c r="D139" s="30" t="str">
        <f>IF(Tabla5[[#This Row],[N° autorización SAG]]&lt;&gt;"",$J$8,"")</f>
        <v/>
      </c>
      <c r="E139" s="30" t="str">
        <f>IF(Tabla5[[#This Row],[N° autorización SAG]]&lt;&gt;"",$J$9,"")</f>
        <v/>
      </c>
      <c r="F139" s="30" t="str">
        <f>IFERROR(IF(Tabla5[[#This Row],[N° autorización SAG]]&lt;&gt;"",CONCATENATE($J$12,"-",$L$12,"-",$J$9,"-",$J$11),""),"")</f>
        <v/>
      </c>
      <c r="G139" s="32" t="str">
        <f>IF(Tabla5[[#This Row],[N° autorización SAG]]&lt;&gt;"",$J$6,"")</f>
        <v/>
      </c>
      <c r="H139" s="30" t="str">
        <f>IF(Tabla5[[#This Row],[N° autorización SAG]]&lt;&gt;"",$J$7,"")</f>
        <v/>
      </c>
      <c r="I139" s="31"/>
      <c r="J139" s="29" t="str">
        <f>IF($I139="","",IFERROR(VLOOKUP($I139,Tabla19[[Nº SAG]:[NOMBRE COMERCIAL ]],2,FALSE),"El N° de autorización no es correcto"))</f>
        <v/>
      </c>
      <c r="K139" s="17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</row>
    <row r="140" spans="2:23" x14ac:dyDescent="0.25">
      <c r="B140" s="32" t="str">
        <f>IF(Tabla5[[#This Row],[N° autorización SAG]]&lt;&gt;"",CONCATENATE($J$12,"-",$L$12),"")</f>
        <v/>
      </c>
      <c r="C140" s="30" t="str">
        <f>IF(Tabla5[[#This Row],[N° autorización SAG]]&lt;&gt;"",$J$11,"")</f>
        <v/>
      </c>
      <c r="D140" s="30" t="str">
        <f>IF(Tabla5[[#This Row],[N° autorización SAG]]&lt;&gt;"",$J$8,"")</f>
        <v/>
      </c>
      <c r="E140" s="30" t="str">
        <f>IF(Tabla5[[#This Row],[N° autorización SAG]]&lt;&gt;"",$J$9,"")</f>
        <v/>
      </c>
      <c r="F140" s="30" t="str">
        <f>IFERROR(IF(Tabla5[[#This Row],[N° autorización SAG]]&lt;&gt;"",CONCATENATE($J$12,"-",$L$12,"-",$J$9,"-",$J$11),""),"")</f>
        <v/>
      </c>
      <c r="G140" s="32" t="str">
        <f>IF(Tabla5[[#This Row],[N° autorización SAG]]&lt;&gt;"",$J$6,"")</f>
        <v/>
      </c>
      <c r="H140" s="30" t="str">
        <f>IF(Tabla5[[#This Row],[N° autorización SAG]]&lt;&gt;"",$J$7,"")</f>
        <v/>
      </c>
      <c r="I140" s="31"/>
      <c r="J140" s="29" t="str">
        <f>IF($I140="","",IFERROR(VLOOKUP($I140,Tabla19[[Nº SAG]:[NOMBRE COMERCIAL ]],2,FALSE),"El N° de autorización no es correcto"))</f>
        <v/>
      </c>
      <c r="K140" s="17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</row>
    <row r="141" spans="2:23" x14ac:dyDescent="0.25">
      <c r="B141" s="32" t="str">
        <f>IF(Tabla5[[#This Row],[N° autorización SAG]]&lt;&gt;"",CONCATENATE($J$12,"-",$L$12),"")</f>
        <v/>
      </c>
      <c r="C141" s="30" t="str">
        <f>IF(Tabla5[[#This Row],[N° autorización SAG]]&lt;&gt;"",$J$11,"")</f>
        <v/>
      </c>
      <c r="D141" s="30" t="str">
        <f>IF(Tabla5[[#This Row],[N° autorización SAG]]&lt;&gt;"",$J$8,"")</f>
        <v/>
      </c>
      <c r="E141" s="30" t="str">
        <f>IF(Tabla5[[#This Row],[N° autorización SAG]]&lt;&gt;"",$J$9,"")</f>
        <v/>
      </c>
      <c r="F141" s="30" t="str">
        <f>IFERROR(IF(Tabla5[[#This Row],[N° autorización SAG]]&lt;&gt;"",CONCATENATE($J$12,"-",$L$12,"-",$J$9,"-",$J$11),""),"")</f>
        <v/>
      </c>
      <c r="G141" s="32" t="str">
        <f>IF(Tabla5[[#This Row],[N° autorización SAG]]&lt;&gt;"",$J$6,"")</f>
        <v/>
      </c>
      <c r="H141" s="30" t="str">
        <f>IF(Tabla5[[#This Row],[N° autorización SAG]]&lt;&gt;"",$J$7,"")</f>
        <v/>
      </c>
      <c r="I141" s="31"/>
      <c r="J141" s="29" t="str">
        <f>IF($I141="","",IFERROR(VLOOKUP($I141,Tabla19[[Nº SAG]:[NOMBRE COMERCIAL ]],2,FALSE),"El N° de autorización no es correcto"))</f>
        <v/>
      </c>
      <c r="K141" s="17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2:23" x14ac:dyDescent="0.25">
      <c r="B142" s="32" t="str">
        <f>IF(Tabla5[[#This Row],[N° autorización SAG]]&lt;&gt;"",CONCATENATE($J$12,"-",$L$12),"")</f>
        <v/>
      </c>
      <c r="C142" s="30" t="str">
        <f>IF(Tabla5[[#This Row],[N° autorización SAG]]&lt;&gt;"",$J$11,"")</f>
        <v/>
      </c>
      <c r="D142" s="30" t="str">
        <f>IF(Tabla5[[#This Row],[N° autorización SAG]]&lt;&gt;"",$J$8,"")</f>
        <v/>
      </c>
      <c r="E142" s="30" t="str">
        <f>IF(Tabla5[[#This Row],[N° autorización SAG]]&lt;&gt;"",$J$9,"")</f>
        <v/>
      </c>
      <c r="F142" s="30" t="str">
        <f>IFERROR(IF(Tabla5[[#This Row],[N° autorización SAG]]&lt;&gt;"",CONCATENATE($J$12,"-",$L$12,"-",$J$9,"-",$J$11),""),"")</f>
        <v/>
      </c>
      <c r="G142" s="32" t="str">
        <f>IF(Tabla5[[#This Row],[N° autorización SAG]]&lt;&gt;"",$J$6,"")</f>
        <v/>
      </c>
      <c r="H142" s="30" t="str">
        <f>IF(Tabla5[[#This Row],[N° autorización SAG]]&lt;&gt;"",$J$7,"")</f>
        <v/>
      </c>
      <c r="I142" s="31"/>
      <c r="J142" s="29" t="str">
        <f>IF($I142="","",IFERROR(VLOOKUP($I142,Tabla19[[Nº SAG]:[NOMBRE COMERCIAL ]],2,FALSE),"El N° de autorización no es correcto"))</f>
        <v/>
      </c>
      <c r="K142" s="17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2:23" x14ac:dyDescent="0.25">
      <c r="B143" s="32" t="str">
        <f>IF(Tabla5[[#This Row],[N° autorización SAG]]&lt;&gt;"",CONCATENATE($J$12,"-",$L$12),"")</f>
        <v/>
      </c>
      <c r="C143" s="30" t="str">
        <f>IF(Tabla5[[#This Row],[N° autorización SAG]]&lt;&gt;"",$J$11,"")</f>
        <v/>
      </c>
      <c r="D143" s="30" t="str">
        <f>IF(Tabla5[[#This Row],[N° autorización SAG]]&lt;&gt;"",$J$8,"")</f>
        <v/>
      </c>
      <c r="E143" s="30" t="str">
        <f>IF(Tabla5[[#This Row],[N° autorización SAG]]&lt;&gt;"",$J$9,"")</f>
        <v/>
      </c>
      <c r="F143" s="30" t="str">
        <f>IFERROR(IF(Tabla5[[#This Row],[N° autorización SAG]]&lt;&gt;"",CONCATENATE($J$12,"-",$L$12,"-",$J$9,"-",$J$11),""),"")</f>
        <v/>
      </c>
      <c r="G143" s="32" t="str">
        <f>IF(Tabla5[[#This Row],[N° autorización SAG]]&lt;&gt;"",$J$6,"")</f>
        <v/>
      </c>
      <c r="H143" s="30" t="str">
        <f>IF(Tabla5[[#This Row],[N° autorización SAG]]&lt;&gt;"",$J$7,"")</f>
        <v/>
      </c>
      <c r="I143" s="31"/>
      <c r="J143" s="29" t="str">
        <f>IF($I143="","",IFERROR(VLOOKUP($I143,Tabla19[[Nº SAG]:[NOMBRE COMERCIAL ]],2,FALSE),"El N° de autorización no es correcto"))</f>
        <v/>
      </c>
      <c r="K143" s="17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2:23" x14ac:dyDescent="0.25">
      <c r="B144" s="32" t="str">
        <f>IF(Tabla5[[#This Row],[N° autorización SAG]]&lt;&gt;"",CONCATENATE($J$12,"-",$L$12),"")</f>
        <v/>
      </c>
      <c r="C144" s="30" t="str">
        <f>IF(Tabla5[[#This Row],[N° autorización SAG]]&lt;&gt;"",$J$11,"")</f>
        <v/>
      </c>
      <c r="D144" s="30" t="str">
        <f>IF(Tabla5[[#This Row],[N° autorización SAG]]&lt;&gt;"",$J$8,"")</f>
        <v/>
      </c>
      <c r="E144" s="30" t="str">
        <f>IF(Tabla5[[#This Row],[N° autorización SAG]]&lt;&gt;"",$J$9,"")</f>
        <v/>
      </c>
      <c r="F144" s="30" t="str">
        <f>IFERROR(IF(Tabla5[[#This Row],[N° autorización SAG]]&lt;&gt;"",CONCATENATE($J$12,"-",$L$12,"-",$J$9,"-",$J$11),""),"")</f>
        <v/>
      </c>
      <c r="G144" s="32" t="str">
        <f>IF(Tabla5[[#This Row],[N° autorización SAG]]&lt;&gt;"",$J$6,"")</f>
        <v/>
      </c>
      <c r="H144" s="30" t="str">
        <f>IF(Tabla5[[#This Row],[N° autorización SAG]]&lt;&gt;"",$J$7,"")</f>
        <v/>
      </c>
      <c r="I144" s="31"/>
      <c r="J144" s="29" t="str">
        <f>IF($I144="","",IFERROR(VLOOKUP($I144,Tabla19[[Nº SAG]:[NOMBRE COMERCIAL ]],2,FALSE),"El N° de autorización no es correcto"))</f>
        <v/>
      </c>
      <c r="K144" s="17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2:23" x14ac:dyDescent="0.25">
      <c r="B145" s="32" t="str">
        <f>IF(Tabla5[[#This Row],[N° autorización SAG]]&lt;&gt;"",CONCATENATE($J$12,"-",$L$12),"")</f>
        <v/>
      </c>
      <c r="C145" s="30" t="str">
        <f>IF(Tabla5[[#This Row],[N° autorización SAG]]&lt;&gt;"",$J$11,"")</f>
        <v/>
      </c>
      <c r="D145" s="30" t="str">
        <f>IF(Tabla5[[#This Row],[N° autorización SAG]]&lt;&gt;"",$J$8,"")</f>
        <v/>
      </c>
      <c r="E145" s="30" t="str">
        <f>IF(Tabla5[[#This Row],[N° autorización SAG]]&lt;&gt;"",$J$9,"")</f>
        <v/>
      </c>
      <c r="F145" s="30" t="str">
        <f>IFERROR(IF(Tabla5[[#This Row],[N° autorización SAG]]&lt;&gt;"",CONCATENATE($J$12,"-",$L$12,"-",$J$9,"-",$J$11),""),"")</f>
        <v/>
      </c>
      <c r="G145" s="32" t="str">
        <f>IF(Tabla5[[#This Row],[N° autorización SAG]]&lt;&gt;"",$J$6,"")</f>
        <v/>
      </c>
      <c r="H145" s="30" t="str">
        <f>IF(Tabla5[[#This Row],[N° autorización SAG]]&lt;&gt;"",$J$7,"")</f>
        <v/>
      </c>
      <c r="I145" s="31"/>
      <c r="J145" s="29" t="str">
        <f>IF($I145="","",IFERROR(VLOOKUP($I145,Tabla19[[Nº SAG]:[NOMBRE COMERCIAL ]],2,FALSE),"El N° de autorización no es correcto"))</f>
        <v/>
      </c>
      <c r="K145" s="17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2:23" x14ac:dyDescent="0.25">
      <c r="B146" s="32" t="str">
        <f>IF(Tabla5[[#This Row],[N° autorización SAG]]&lt;&gt;"",CONCATENATE($J$12,"-",$L$12),"")</f>
        <v/>
      </c>
      <c r="C146" s="30" t="str">
        <f>IF(Tabla5[[#This Row],[N° autorización SAG]]&lt;&gt;"",$J$11,"")</f>
        <v/>
      </c>
      <c r="D146" s="30" t="str">
        <f>IF(Tabla5[[#This Row],[N° autorización SAG]]&lt;&gt;"",$J$8,"")</f>
        <v/>
      </c>
      <c r="E146" s="30" t="str">
        <f>IF(Tabla5[[#This Row],[N° autorización SAG]]&lt;&gt;"",$J$9,"")</f>
        <v/>
      </c>
      <c r="F146" s="30" t="str">
        <f>IFERROR(IF(Tabla5[[#This Row],[N° autorización SAG]]&lt;&gt;"",CONCATENATE($J$12,"-",$L$12,"-",$J$9,"-",$J$11),""),"")</f>
        <v/>
      </c>
      <c r="G146" s="32" t="str">
        <f>IF(Tabla5[[#This Row],[N° autorización SAG]]&lt;&gt;"",$J$6,"")</f>
        <v/>
      </c>
      <c r="H146" s="30" t="str">
        <f>IF(Tabla5[[#This Row],[N° autorización SAG]]&lt;&gt;"",$J$7,"")</f>
        <v/>
      </c>
      <c r="I146" s="31"/>
      <c r="J146" s="29" t="str">
        <f>IF($I146="","",IFERROR(VLOOKUP($I146,Tabla19[[Nº SAG]:[NOMBRE COMERCIAL ]],2,FALSE),"El N° de autorización no es correcto"))</f>
        <v/>
      </c>
      <c r="K146" s="17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2:23" x14ac:dyDescent="0.25">
      <c r="B147" s="32" t="str">
        <f>IF(Tabla5[[#This Row],[N° autorización SAG]]&lt;&gt;"",CONCATENATE($J$12,"-",$L$12),"")</f>
        <v/>
      </c>
      <c r="C147" s="30" t="str">
        <f>IF(Tabla5[[#This Row],[N° autorización SAG]]&lt;&gt;"",$J$11,"")</f>
        <v/>
      </c>
      <c r="D147" s="30" t="str">
        <f>IF(Tabla5[[#This Row],[N° autorización SAG]]&lt;&gt;"",$J$8,"")</f>
        <v/>
      </c>
      <c r="E147" s="30" t="str">
        <f>IF(Tabla5[[#This Row],[N° autorización SAG]]&lt;&gt;"",$J$9,"")</f>
        <v/>
      </c>
      <c r="F147" s="30" t="str">
        <f>IFERROR(IF(Tabla5[[#This Row],[N° autorización SAG]]&lt;&gt;"",CONCATENATE($J$12,"-",$L$12,"-",$J$9,"-",$J$11),""),"")</f>
        <v/>
      </c>
      <c r="G147" s="32" t="str">
        <f>IF(Tabla5[[#This Row],[N° autorización SAG]]&lt;&gt;"",$J$6,"")</f>
        <v/>
      </c>
      <c r="H147" s="30" t="str">
        <f>IF(Tabla5[[#This Row],[N° autorización SAG]]&lt;&gt;"",$J$7,"")</f>
        <v/>
      </c>
      <c r="I147" s="31"/>
      <c r="J147" s="29" t="str">
        <f>IF($I147="","",IFERROR(VLOOKUP($I147,Tabla19[[Nº SAG]:[NOMBRE COMERCIAL ]],2,FALSE),"El N° de autorización no es correcto"))</f>
        <v/>
      </c>
      <c r="K147" s="17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2:23" x14ac:dyDescent="0.25">
      <c r="B148" s="32" t="str">
        <f>IF(Tabla5[[#This Row],[N° autorización SAG]]&lt;&gt;"",CONCATENATE($J$12,"-",$L$12),"")</f>
        <v/>
      </c>
      <c r="C148" s="30" t="str">
        <f>IF(Tabla5[[#This Row],[N° autorización SAG]]&lt;&gt;"",$J$11,"")</f>
        <v/>
      </c>
      <c r="D148" s="30" t="str">
        <f>IF(Tabla5[[#This Row],[N° autorización SAG]]&lt;&gt;"",$J$8,"")</f>
        <v/>
      </c>
      <c r="E148" s="30" t="str">
        <f>IF(Tabla5[[#This Row],[N° autorización SAG]]&lt;&gt;"",$J$9,"")</f>
        <v/>
      </c>
      <c r="F148" s="30" t="str">
        <f>IFERROR(IF(Tabla5[[#This Row],[N° autorización SAG]]&lt;&gt;"",CONCATENATE($J$12,"-",$L$12,"-",$J$9,"-",$J$11),""),"")</f>
        <v/>
      </c>
      <c r="G148" s="32" t="str">
        <f>IF(Tabla5[[#This Row],[N° autorización SAG]]&lt;&gt;"",$J$6,"")</f>
        <v/>
      </c>
      <c r="H148" s="30" t="str">
        <f>IF(Tabla5[[#This Row],[N° autorización SAG]]&lt;&gt;"",$J$7,"")</f>
        <v/>
      </c>
      <c r="I148" s="31"/>
      <c r="J148" s="29" t="str">
        <f>IF($I148="","",IFERROR(VLOOKUP($I148,Tabla19[[Nº SAG]:[NOMBRE COMERCIAL ]],2,FALSE),"El N° de autorización no es correcto"))</f>
        <v/>
      </c>
      <c r="K148" s="17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2:23" x14ac:dyDescent="0.25">
      <c r="B149" s="32" t="str">
        <f>IF(Tabla5[[#This Row],[N° autorización SAG]]&lt;&gt;"",CONCATENATE($J$12,"-",$L$12),"")</f>
        <v/>
      </c>
      <c r="C149" s="30" t="str">
        <f>IF(Tabla5[[#This Row],[N° autorización SAG]]&lt;&gt;"",$J$11,"")</f>
        <v/>
      </c>
      <c r="D149" s="30" t="str">
        <f>IF(Tabla5[[#This Row],[N° autorización SAG]]&lt;&gt;"",$J$8,"")</f>
        <v/>
      </c>
      <c r="E149" s="30" t="str">
        <f>IF(Tabla5[[#This Row],[N° autorización SAG]]&lt;&gt;"",$J$9,"")</f>
        <v/>
      </c>
      <c r="F149" s="30" t="str">
        <f>IFERROR(IF(Tabla5[[#This Row],[N° autorización SAG]]&lt;&gt;"",CONCATENATE($J$12,"-",$L$12,"-",$J$9,"-",$J$11),""),"")</f>
        <v/>
      </c>
      <c r="G149" s="32" t="str">
        <f>IF(Tabla5[[#This Row],[N° autorización SAG]]&lt;&gt;"",$J$6,"")</f>
        <v/>
      </c>
      <c r="H149" s="30" t="str">
        <f>IF(Tabla5[[#This Row],[N° autorización SAG]]&lt;&gt;"",$J$7,"")</f>
        <v/>
      </c>
      <c r="I149" s="31"/>
      <c r="J149" s="29" t="str">
        <f>IF($I149="","",IFERROR(VLOOKUP($I149,Tabla19[[Nº SAG]:[NOMBRE COMERCIAL ]],2,FALSE),"El N° de autorización no es correcto"))</f>
        <v/>
      </c>
      <c r="K149" s="17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2:23" x14ac:dyDescent="0.25">
      <c r="B150" s="32" t="str">
        <f>IF(Tabla5[[#This Row],[N° autorización SAG]]&lt;&gt;"",CONCATENATE($J$12,"-",$L$12),"")</f>
        <v/>
      </c>
      <c r="C150" s="30" t="str">
        <f>IF(Tabla5[[#This Row],[N° autorización SAG]]&lt;&gt;"",$J$11,"")</f>
        <v/>
      </c>
      <c r="D150" s="30" t="str">
        <f>IF(Tabla5[[#This Row],[N° autorización SAG]]&lt;&gt;"",$J$8,"")</f>
        <v/>
      </c>
      <c r="E150" s="30" t="str">
        <f>IF(Tabla5[[#This Row],[N° autorización SAG]]&lt;&gt;"",$J$9,"")</f>
        <v/>
      </c>
      <c r="F150" s="30" t="str">
        <f>IFERROR(IF(Tabla5[[#This Row],[N° autorización SAG]]&lt;&gt;"",CONCATENATE($J$12,"-",$L$12,"-",$J$9,"-",$J$11),""),"")</f>
        <v/>
      </c>
      <c r="G150" s="32" t="str">
        <f>IF(Tabla5[[#This Row],[N° autorización SAG]]&lt;&gt;"",$J$6,"")</f>
        <v/>
      </c>
      <c r="H150" s="30" t="str">
        <f>IF(Tabla5[[#This Row],[N° autorización SAG]]&lt;&gt;"",$J$7,"")</f>
        <v/>
      </c>
      <c r="I150" s="31"/>
      <c r="J150" s="29" t="str">
        <f>IF($I150="","",IFERROR(VLOOKUP($I150,Tabla19[[Nº SAG]:[NOMBRE COMERCIAL ]],2,FALSE),"El N° de autorización no es correcto"))</f>
        <v/>
      </c>
      <c r="K150" s="17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2:23" x14ac:dyDescent="0.25">
      <c r="B151" s="32" t="str">
        <f>IF(Tabla5[[#This Row],[N° autorización SAG]]&lt;&gt;"",CONCATENATE($J$12,"-",$L$12),"")</f>
        <v/>
      </c>
      <c r="C151" s="30" t="str">
        <f>IF(Tabla5[[#This Row],[N° autorización SAG]]&lt;&gt;"",$J$11,"")</f>
        <v/>
      </c>
      <c r="D151" s="30" t="str">
        <f>IF(Tabla5[[#This Row],[N° autorización SAG]]&lt;&gt;"",$J$8,"")</f>
        <v/>
      </c>
      <c r="E151" s="30" t="str">
        <f>IF(Tabla5[[#This Row],[N° autorización SAG]]&lt;&gt;"",$J$9,"")</f>
        <v/>
      </c>
      <c r="F151" s="30" t="str">
        <f>IFERROR(IF(Tabla5[[#This Row],[N° autorización SAG]]&lt;&gt;"",CONCATENATE($J$12,"-",$L$12,"-",$J$9,"-",$J$11),""),"")</f>
        <v/>
      </c>
      <c r="G151" s="32" t="str">
        <f>IF(Tabla5[[#This Row],[N° autorización SAG]]&lt;&gt;"",$J$6,"")</f>
        <v/>
      </c>
      <c r="H151" s="30" t="str">
        <f>IF(Tabla5[[#This Row],[N° autorización SAG]]&lt;&gt;"",$J$7,"")</f>
        <v/>
      </c>
      <c r="I151" s="31"/>
      <c r="J151" s="29" t="str">
        <f>IF($I151="","",IFERROR(VLOOKUP($I151,Tabla19[[Nº SAG]:[NOMBRE COMERCIAL ]],2,FALSE),"El N° de autorización no es correcto"))</f>
        <v/>
      </c>
      <c r="K151" s="17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</row>
    <row r="152" spans="2:23" x14ac:dyDescent="0.25">
      <c r="B152" s="32" t="str">
        <f>IF(Tabla5[[#This Row],[N° autorización SAG]]&lt;&gt;"",CONCATENATE($J$12,"-",$L$12),"")</f>
        <v/>
      </c>
      <c r="C152" s="30" t="str">
        <f>IF(Tabla5[[#This Row],[N° autorización SAG]]&lt;&gt;"",$J$11,"")</f>
        <v/>
      </c>
      <c r="D152" s="30" t="str">
        <f>IF(Tabla5[[#This Row],[N° autorización SAG]]&lt;&gt;"",$J$8,"")</f>
        <v/>
      </c>
      <c r="E152" s="30" t="str">
        <f>IF(Tabla5[[#This Row],[N° autorización SAG]]&lt;&gt;"",$J$9,"")</f>
        <v/>
      </c>
      <c r="F152" s="30" t="str">
        <f>IFERROR(IF(Tabla5[[#This Row],[N° autorización SAG]]&lt;&gt;"",CONCATENATE($J$12,"-",$L$12,"-",$J$9,"-",$J$11),""),"")</f>
        <v/>
      </c>
      <c r="G152" s="32" t="str">
        <f>IF(Tabla5[[#This Row],[N° autorización SAG]]&lt;&gt;"",$J$6,"")</f>
        <v/>
      </c>
      <c r="H152" s="30" t="str">
        <f>IF(Tabla5[[#This Row],[N° autorización SAG]]&lt;&gt;"",$J$7,"")</f>
        <v/>
      </c>
      <c r="I152" s="31"/>
      <c r="J152" s="29" t="str">
        <f>IF($I152="","",IFERROR(VLOOKUP($I152,Tabla19[[Nº SAG]:[NOMBRE COMERCIAL ]],2,FALSE),"El N° de autorización no es correcto"))</f>
        <v/>
      </c>
      <c r="K152" s="17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2:23" x14ac:dyDescent="0.25">
      <c r="B153" s="32" t="str">
        <f>IF(Tabla5[[#This Row],[N° autorización SAG]]&lt;&gt;"",CONCATENATE($J$12,"-",$L$12),"")</f>
        <v/>
      </c>
      <c r="C153" s="30" t="str">
        <f>IF(Tabla5[[#This Row],[N° autorización SAG]]&lt;&gt;"",$J$11,"")</f>
        <v/>
      </c>
      <c r="D153" s="30" t="str">
        <f>IF(Tabla5[[#This Row],[N° autorización SAG]]&lt;&gt;"",$J$8,"")</f>
        <v/>
      </c>
      <c r="E153" s="30" t="str">
        <f>IF(Tabla5[[#This Row],[N° autorización SAG]]&lt;&gt;"",$J$9,"")</f>
        <v/>
      </c>
      <c r="F153" s="30" t="str">
        <f>IFERROR(IF(Tabla5[[#This Row],[N° autorización SAG]]&lt;&gt;"",CONCATENATE($J$12,"-",$L$12,"-",$J$9,"-",$J$11),""),"")</f>
        <v/>
      </c>
      <c r="G153" s="32" t="str">
        <f>IF(Tabla5[[#This Row],[N° autorización SAG]]&lt;&gt;"",$J$6,"")</f>
        <v/>
      </c>
      <c r="H153" s="30" t="str">
        <f>IF(Tabla5[[#This Row],[N° autorización SAG]]&lt;&gt;"",$J$7,"")</f>
        <v/>
      </c>
      <c r="I153" s="31"/>
      <c r="J153" s="29" t="str">
        <f>IF($I153="","",IFERROR(VLOOKUP($I153,Tabla19[[Nº SAG]:[NOMBRE COMERCIAL ]],2,FALSE),"El N° de autorización no es correcto"))</f>
        <v/>
      </c>
      <c r="K153" s="17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</row>
    <row r="154" spans="2:23" x14ac:dyDescent="0.25">
      <c r="B154" s="32" t="str">
        <f>IF(Tabla5[[#This Row],[N° autorización SAG]]&lt;&gt;"",CONCATENATE($J$12,"-",$L$12),"")</f>
        <v/>
      </c>
      <c r="C154" s="30" t="str">
        <f>IF(Tabla5[[#This Row],[N° autorización SAG]]&lt;&gt;"",$J$11,"")</f>
        <v/>
      </c>
      <c r="D154" s="30" t="str">
        <f>IF(Tabla5[[#This Row],[N° autorización SAG]]&lt;&gt;"",$J$8,"")</f>
        <v/>
      </c>
      <c r="E154" s="30" t="str">
        <f>IF(Tabla5[[#This Row],[N° autorización SAG]]&lt;&gt;"",$J$9,"")</f>
        <v/>
      </c>
      <c r="F154" s="30" t="str">
        <f>IFERROR(IF(Tabla5[[#This Row],[N° autorización SAG]]&lt;&gt;"",CONCATENATE($J$12,"-",$L$12,"-",$J$9,"-",$J$11),""),"")</f>
        <v/>
      </c>
      <c r="G154" s="32" t="str">
        <f>IF(Tabla5[[#This Row],[N° autorización SAG]]&lt;&gt;"",$J$6,"")</f>
        <v/>
      </c>
      <c r="H154" s="30" t="str">
        <f>IF(Tabla5[[#This Row],[N° autorización SAG]]&lt;&gt;"",$J$7,"")</f>
        <v/>
      </c>
      <c r="I154" s="31"/>
      <c r="J154" s="29" t="str">
        <f>IF($I154="","",IFERROR(VLOOKUP($I154,Tabla19[[Nº SAG]:[NOMBRE COMERCIAL ]],2,FALSE),"El N° de autorización no es correcto"))</f>
        <v/>
      </c>
      <c r="K154" s="17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</row>
    <row r="155" spans="2:23" x14ac:dyDescent="0.25">
      <c r="B155" s="32" t="str">
        <f>IF(Tabla5[[#This Row],[N° autorización SAG]]&lt;&gt;"",CONCATENATE($J$12,"-",$L$12),"")</f>
        <v/>
      </c>
      <c r="C155" s="30" t="str">
        <f>IF(Tabla5[[#This Row],[N° autorización SAG]]&lt;&gt;"",$J$11,"")</f>
        <v/>
      </c>
      <c r="D155" s="30" t="str">
        <f>IF(Tabla5[[#This Row],[N° autorización SAG]]&lt;&gt;"",$J$8,"")</f>
        <v/>
      </c>
      <c r="E155" s="30" t="str">
        <f>IF(Tabla5[[#This Row],[N° autorización SAG]]&lt;&gt;"",$J$9,"")</f>
        <v/>
      </c>
      <c r="F155" s="30" t="str">
        <f>IFERROR(IF(Tabla5[[#This Row],[N° autorización SAG]]&lt;&gt;"",CONCATENATE($J$12,"-",$L$12,"-",$J$9,"-",$J$11),""),"")</f>
        <v/>
      </c>
      <c r="G155" s="32" t="str">
        <f>IF(Tabla5[[#This Row],[N° autorización SAG]]&lt;&gt;"",$J$6,"")</f>
        <v/>
      </c>
      <c r="H155" s="30" t="str">
        <f>IF(Tabla5[[#This Row],[N° autorización SAG]]&lt;&gt;"",$J$7,"")</f>
        <v/>
      </c>
      <c r="I155" s="31"/>
      <c r="J155" s="29" t="str">
        <f>IF($I155="","",IFERROR(VLOOKUP($I155,Tabla19[[Nº SAG]:[NOMBRE COMERCIAL ]],2,FALSE),"El N° de autorización no es correcto"))</f>
        <v/>
      </c>
      <c r="K155" s="17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</row>
    <row r="156" spans="2:23" x14ac:dyDescent="0.25">
      <c r="B156" s="32" t="str">
        <f>IF(Tabla5[[#This Row],[N° autorización SAG]]&lt;&gt;"",CONCATENATE($J$12,"-",$L$12),"")</f>
        <v/>
      </c>
      <c r="C156" s="30" t="str">
        <f>IF(Tabla5[[#This Row],[N° autorización SAG]]&lt;&gt;"",$J$11,"")</f>
        <v/>
      </c>
      <c r="D156" s="30" t="str">
        <f>IF(Tabla5[[#This Row],[N° autorización SAG]]&lt;&gt;"",$J$8,"")</f>
        <v/>
      </c>
      <c r="E156" s="30" t="str">
        <f>IF(Tabla5[[#This Row],[N° autorización SAG]]&lt;&gt;"",$J$9,"")</f>
        <v/>
      </c>
      <c r="F156" s="30" t="str">
        <f>IFERROR(IF(Tabla5[[#This Row],[N° autorización SAG]]&lt;&gt;"",CONCATENATE($J$12,"-",$L$12,"-",$J$9,"-",$J$11),""),"")</f>
        <v/>
      </c>
      <c r="G156" s="32" t="str">
        <f>IF(Tabla5[[#This Row],[N° autorización SAG]]&lt;&gt;"",$J$6,"")</f>
        <v/>
      </c>
      <c r="H156" s="30" t="str">
        <f>IF(Tabla5[[#This Row],[N° autorización SAG]]&lt;&gt;"",$J$7,"")</f>
        <v/>
      </c>
      <c r="I156" s="31"/>
      <c r="J156" s="29" t="str">
        <f>IF($I156="","",IFERROR(VLOOKUP($I156,Tabla19[[Nº SAG]:[NOMBRE COMERCIAL ]],2,FALSE),"El N° de autorización no es correcto"))</f>
        <v/>
      </c>
      <c r="K156" s="17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</row>
    <row r="157" spans="2:23" x14ac:dyDescent="0.25">
      <c r="B157" s="32" t="str">
        <f>IF(Tabla5[[#This Row],[N° autorización SAG]]&lt;&gt;"",CONCATENATE($J$12,"-",$L$12),"")</f>
        <v/>
      </c>
      <c r="C157" s="30" t="str">
        <f>IF(Tabla5[[#This Row],[N° autorización SAG]]&lt;&gt;"",$J$11,"")</f>
        <v/>
      </c>
      <c r="D157" s="30" t="str">
        <f>IF(Tabla5[[#This Row],[N° autorización SAG]]&lt;&gt;"",$J$8,"")</f>
        <v/>
      </c>
      <c r="E157" s="30" t="str">
        <f>IF(Tabla5[[#This Row],[N° autorización SAG]]&lt;&gt;"",$J$9,"")</f>
        <v/>
      </c>
      <c r="F157" s="30" t="str">
        <f>IFERROR(IF(Tabla5[[#This Row],[N° autorización SAG]]&lt;&gt;"",CONCATENATE($J$12,"-",$L$12,"-",$J$9,"-",$J$11),""),"")</f>
        <v/>
      </c>
      <c r="G157" s="32" t="str">
        <f>IF(Tabla5[[#This Row],[N° autorización SAG]]&lt;&gt;"",$J$6,"")</f>
        <v/>
      </c>
      <c r="H157" s="30" t="str">
        <f>IF(Tabla5[[#This Row],[N° autorización SAG]]&lt;&gt;"",$J$7,"")</f>
        <v/>
      </c>
      <c r="I157" s="31"/>
      <c r="J157" s="29" t="str">
        <f>IF($I157="","",IFERROR(VLOOKUP($I157,Tabla19[[Nº SAG]:[NOMBRE COMERCIAL ]],2,FALSE),"El N° de autorización no es correcto"))</f>
        <v/>
      </c>
      <c r="K157" s="17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</row>
    <row r="158" spans="2:23" x14ac:dyDescent="0.25">
      <c r="B158" s="32" t="str">
        <f>IF(Tabla5[[#This Row],[N° autorización SAG]]&lt;&gt;"",CONCATENATE($J$12,"-",$L$12),"")</f>
        <v/>
      </c>
      <c r="C158" s="30" t="str">
        <f>IF(Tabla5[[#This Row],[N° autorización SAG]]&lt;&gt;"",$J$11,"")</f>
        <v/>
      </c>
      <c r="D158" s="30" t="str">
        <f>IF(Tabla5[[#This Row],[N° autorización SAG]]&lt;&gt;"",$J$8,"")</f>
        <v/>
      </c>
      <c r="E158" s="30" t="str">
        <f>IF(Tabla5[[#This Row],[N° autorización SAG]]&lt;&gt;"",$J$9,"")</f>
        <v/>
      </c>
      <c r="F158" s="30" t="str">
        <f>IFERROR(IF(Tabla5[[#This Row],[N° autorización SAG]]&lt;&gt;"",CONCATENATE($J$12,"-",$L$12,"-",$J$9,"-",$J$11),""),"")</f>
        <v/>
      </c>
      <c r="G158" s="32" t="str">
        <f>IF(Tabla5[[#This Row],[N° autorización SAG]]&lt;&gt;"",$J$6,"")</f>
        <v/>
      </c>
      <c r="H158" s="30" t="str">
        <f>IF(Tabla5[[#This Row],[N° autorización SAG]]&lt;&gt;"",$J$7,"")</f>
        <v/>
      </c>
      <c r="I158" s="31"/>
      <c r="J158" s="29" t="str">
        <f>IF($I158="","",IFERROR(VLOOKUP($I158,Tabla19[[Nº SAG]:[NOMBRE COMERCIAL ]],2,FALSE),"El N° de autorización no es correcto"))</f>
        <v/>
      </c>
      <c r="K158" s="17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</row>
    <row r="159" spans="2:23" x14ac:dyDescent="0.25">
      <c r="B159" s="32" t="str">
        <f>IF(Tabla5[[#This Row],[N° autorización SAG]]&lt;&gt;"",CONCATENATE($J$12,"-",$L$12),"")</f>
        <v/>
      </c>
      <c r="C159" s="30" t="str">
        <f>IF(Tabla5[[#This Row],[N° autorización SAG]]&lt;&gt;"",$J$11,"")</f>
        <v/>
      </c>
      <c r="D159" s="30" t="str">
        <f>IF(Tabla5[[#This Row],[N° autorización SAG]]&lt;&gt;"",$J$8,"")</f>
        <v/>
      </c>
      <c r="E159" s="30" t="str">
        <f>IF(Tabla5[[#This Row],[N° autorización SAG]]&lt;&gt;"",$J$9,"")</f>
        <v/>
      </c>
      <c r="F159" s="30" t="str">
        <f>IFERROR(IF(Tabla5[[#This Row],[N° autorización SAG]]&lt;&gt;"",CONCATENATE($J$12,"-",$L$12,"-",$J$9,"-",$J$11),""),"")</f>
        <v/>
      </c>
      <c r="G159" s="32" t="str">
        <f>IF(Tabla5[[#This Row],[N° autorización SAG]]&lt;&gt;"",$J$6,"")</f>
        <v/>
      </c>
      <c r="H159" s="30" t="str">
        <f>IF(Tabla5[[#This Row],[N° autorización SAG]]&lt;&gt;"",$J$7,"")</f>
        <v/>
      </c>
      <c r="I159" s="31"/>
      <c r="J159" s="29" t="str">
        <f>IF($I159="","",IFERROR(VLOOKUP($I159,Tabla19[[Nº SAG]:[NOMBRE COMERCIAL ]],2,FALSE),"El N° de autorización no es correcto"))</f>
        <v/>
      </c>
      <c r="K159" s="17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</row>
    <row r="160" spans="2:23" x14ac:dyDescent="0.25">
      <c r="B160" s="32" t="str">
        <f>IF(Tabla5[[#This Row],[N° autorización SAG]]&lt;&gt;"",CONCATENATE($J$12,"-",$L$12),"")</f>
        <v/>
      </c>
      <c r="C160" s="30" t="str">
        <f>IF(Tabla5[[#This Row],[N° autorización SAG]]&lt;&gt;"",$J$11,"")</f>
        <v/>
      </c>
      <c r="D160" s="30" t="str">
        <f>IF(Tabla5[[#This Row],[N° autorización SAG]]&lt;&gt;"",$J$8,"")</f>
        <v/>
      </c>
      <c r="E160" s="30" t="str">
        <f>IF(Tabla5[[#This Row],[N° autorización SAG]]&lt;&gt;"",$J$9,"")</f>
        <v/>
      </c>
      <c r="F160" s="30" t="str">
        <f>IFERROR(IF(Tabla5[[#This Row],[N° autorización SAG]]&lt;&gt;"",CONCATENATE($J$12,"-",$L$12,"-",$J$9,"-",$J$11),""),"")</f>
        <v/>
      </c>
      <c r="G160" s="32" t="str">
        <f>IF(Tabla5[[#This Row],[N° autorización SAG]]&lt;&gt;"",$J$6,"")</f>
        <v/>
      </c>
      <c r="H160" s="30" t="str">
        <f>IF(Tabla5[[#This Row],[N° autorización SAG]]&lt;&gt;"",$J$7,"")</f>
        <v/>
      </c>
      <c r="I160" s="31"/>
      <c r="J160" s="29" t="str">
        <f>IF($I160="","",IFERROR(VLOOKUP($I160,Tabla19[[Nº SAG]:[NOMBRE COMERCIAL ]],2,FALSE),"El N° de autorización no es correcto"))</f>
        <v/>
      </c>
      <c r="K160" s="17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</row>
    <row r="161" spans="2:23" x14ac:dyDescent="0.25">
      <c r="B161" s="32" t="str">
        <f>IF(Tabla5[[#This Row],[N° autorización SAG]]&lt;&gt;"",CONCATENATE($J$12,"-",$L$12),"")</f>
        <v/>
      </c>
      <c r="C161" s="30" t="str">
        <f>IF(Tabla5[[#This Row],[N° autorización SAG]]&lt;&gt;"",$J$11,"")</f>
        <v/>
      </c>
      <c r="D161" s="30" t="str">
        <f>IF(Tabla5[[#This Row],[N° autorización SAG]]&lt;&gt;"",$J$8,"")</f>
        <v/>
      </c>
      <c r="E161" s="30" t="str">
        <f>IF(Tabla5[[#This Row],[N° autorización SAG]]&lt;&gt;"",$J$9,"")</f>
        <v/>
      </c>
      <c r="F161" s="30" t="str">
        <f>IFERROR(IF(Tabla5[[#This Row],[N° autorización SAG]]&lt;&gt;"",CONCATENATE($J$12,"-",$L$12,"-",$J$9,"-",$J$11),""),"")</f>
        <v/>
      </c>
      <c r="G161" s="32" t="str">
        <f>IF(Tabla5[[#This Row],[N° autorización SAG]]&lt;&gt;"",$J$6,"")</f>
        <v/>
      </c>
      <c r="H161" s="30" t="str">
        <f>IF(Tabla5[[#This Row],[N° autorización SAG]]&lt;&gt;"",$J$7,"")</f>
        <v/>
      </c>
      <c r="I161" s="31"/>
      <c r="J161" s="29" t="str">
        <f>IF($I161="","",IFERROR(VLOOKUP($I161,Tabla19[[Nº SAG]:[NOMBRE COMERCIAL ]],2,FALSE),"El N° de autorización no es correcto"))</f>
        <v/>
      </c>
      <c r="K161" s="17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2:23" x14ac:dyDescent="0.25">
      <c r="B162" s="32" t="str">
        <f>IF(Tabla5[[#This Row],[N° autorización SAG]]&lt;&gt;"",CONCATENATE($J$12,"-",$L$12),"")</f>
        <v/>
      </c>
      <c r="C162" s="30" t="str">
        <f>IF(Tabla5[[#This Row],[N° autorización SAG]]&lt;&gt;"",$J$11,"")</f>
        <v/>
      </c>
      <c r="D162" s="30" t="str">
        <f>IF(Tabla5[[#This Row],[N° autorización SAG]]&lt;&gt;"",$J$8,"")</f>
        <v/>
      </c>
      <c r="E162" s="30" t="str">
        <f>IF(Tabla5[[#This Row],[N° autorización SAG]]&lt;&gt;"",$J$9,"")</f>
        <v/>
      </c>
      <c r="F162" s="30" t="str">
        <f>IFERROR(IF(Tabla5[[#This Row],[N° autorización SAG]]&lt;&gt;"",CONCATENATE($J$12,"-",$L$12,"-",$J$9,"-",$J$11),""),"")</f>
        <v/>
      </c>
      <c r="G162" s="32" t="str">
        <f>IF(Tabla5[[#This Row],[N° autorización SAG]]&lt;&gt;"",$J$6,"")</f>
        <v/>
      </c>
      <c r="H162" s="30" t="str">
        <f>IF(Tabla5[[#This Row],[N° autorización SAG]]&lt;&gt;"",$J$7,"")</f>
        <v/>
      </c>
      <c r="I162" s="31"/>
      <c r="J162" s="29" t="str">
        <f>IF($I162="","",IFERROR(VLOOKUP($I162,Tabla19[[Nº SAG]:[NOMBRE COMERCIAL ]],2,FALSE),"El N° de autorización no es correcto"))</f>
        <v/>
      </c>
      <c r="K162" s="17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2:23" x14ac:dyDescent="0.25">
      <c r="B163" s="32" t="str">
        <f>IF(Tabla5[[#This Row],[N° autorización SAG]]&lt;&gt;"",CONCATENATE($J$12,"-",$L$12),"")</f>
        <v/>
      </c>
      <c r="C163" s="30" t="str">
        <f>IF(Tabla5[[#This Row],[N° autorización SAG]]&lt;&gt;"",$J$11,"")</f>
        <v/>
      </c>
      <c r="D163" s="30" t="str">
        <f>IF(Tabla5[[#This Row],[N° autorización SAG]]&lt;&gt;"",$J$8,"")</f>
        <v/>
      </c>
      <c r="E163" s="30" t="str">
        <f>IF(Tabla5[[#This Row],[N° autorización SAG]]&lt;&gt;"",$J$9,"")</f>
        <v/>
      </c>
      <c r="F163" s="30" t="str">
        <f>IFERROR(IF(Tabla5[[#This Row],[N° autorización SAG]]&lt;&gt;"",CONCATENATE($J$12,"-",$L$12,"-",$J$9,"-",$J$11),""),"")</f>
        <v/>
      </c>
      <c r="G163" s="32" t="str">
        <f>IF(Tabla5[[#This Row],[N° autorización SAG]]&lt;&gt;"",$J$6,"")</f>
        <v/>
      </c>
      <c r="H163" s="30" t="str">
        <f>IF(Tabla5[[#This Row],[N° autorización SAG]]&lt;&gt;"",$J$7,"")</f>
        <v/>
      </c>
      <c r="I163" s="31"/>
      <c r="J163" s="29" t="str">
        <f>IF($I163="","",IFERROR(VLOOKUP($I163,Tabla19[[Nº SAG]:[NOMBRE COMERCIAL ]],2,FALSE),"El N° de autorización no es correcto"))</f>
        <v/>
      </c>
      <c r="K163" s="17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</row>
    <row r="164" spans="2:23" x14ac:dyDescent="0.25">
      <c r="B164" s="32" t="str">
        <f>IF(Tabla5[[#This Row],[N° autorización SAG]]&lt;&gt;"",CONCATENATE($J$12,"-",$L$12),"")</f>
        <v/>
      </c>
      <c r="C164" s="30" t="str">
        <f>IF(Tabla5[[#This Row],[N° autorización SAG]]&lt;&gt;"",$J$11,"")</f>
        <v/>
      </c>
      <c r="D164" s="30" t="str">
        <f>IF(Tabla5[[#This Row],[N° autorización SAG]]&lt;&gt;"",$J$8,"")</f>
        <v/>
      </c>
      <c r="E164" s="30" t="str">
        <f>IF(Tabla5[[#This Row],[N° autorización SAG]]&lt;&gt;"",$J$9,"")</f>
        <v/>
      </c>
      <c r="F164" s="30" t="str">
        <f>IFERROR(IF(Tabla5[[#This Row],[N° autorización SAG]]&lt;&gt;"",CONCATENATE($J$12,"-",$L$12,"-",$J$9,"-",$J$11),""),"")</f>
        <v/>
      </c>
      <c r="G164" s="32" t="str">
        <f>IF(Tabla5[[#This Row],[N° autorización SAG]]&lt;&gt;"",$J$6,"")</f>
        <v/>
      </c>
      <c r="H164" s="30" t="str">
        <f>IF(Tabla5[[#This Row],[N° autorización SAG]]&lt;&gt;"",$J$7,"")</f>
        <v/>
      </c>
      <c r="I164" s="31"/>
      <c r="J164" s="29" t="str">
        <f>IF($I164="","",IFERROR(VLOOKUP($I164,Tabla19[[Nº SAG]:[NOMBRE COMERCIAL ]],2,FALSE),"El N° de autorización no es correcto"))</f>
        <v/>
      </c>
      <c r="K164" s="17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</row>
    <row r="165" spans="2:23" x14ac:dyDescent="0.25">
      <c r="B165" s="32" t="str">
        <f>IF(Tabla5[[#This Row],[N° autorización SAG]]&lt;&gt;"",CONCATENATE($J$12,"-",$L$12),"")</f>
        <v/>
      </c>
      <c r="C165" s="30" t="str">
        <f>IF(Tabla5[[#This Row],[N° autorización SAG]]&lt;&gt;"",$J$11,"")</f>
        <v/>
      </c>
      <c r="D165" s="30" t="str">
        <f>IF(Tabla5[[#This Row],[N° autorización SAG]]&lt;&gt;"",$J$8,"")</f>
        <v/>
      </c>
      <c r="E165" s="30" t="str">
        <f>IF(Tabla5[[#This Row],[N° autorización SAG]]&lt;&gt;"",$J$9,"")</f>
        <v/>
      </c>
      <c r="F165" s="30" t="str">
        <f>IFERROR(IF(Tabla5[[#This Row],[N° autorización SAG]]&lt;&gt;"",CONCATENATE($J$12,"-",$L$12,"-",$J$9,"-",$J$11),""),"")</f>
        <v/>
      </c>
      <c r="G165" s="32" t="str">
        <f>IF(Tabla5[[#This Row],[N° autorización SAG]]&lt;&gt;"",$J$6,"")</f>
        <v/>
      </c>
      <c r="H165" s="30" t="str">
        <f>IF(Tabla5[[#This Row],[N° autorización SAG]]&lt;&gt;"",$J$7,"")</f>
        <v/>
      </c>
      <c r="I165" s="31"/>
      <c r="J165" s="29" t="str">
        <f>IF($I165="","",IFERROR(VLOOKUP($I165,Tabla19[[Nº SAG]:[NOMBRE COMERCIAL ]],2,FALSE),"El N° de autorización no es correcto"))</f>
        <v/>
      </c>
      <c r="K165" s="17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</row>
    <row r="166" spans="2:23" x14ac:dyDescent="0.25">
      <c r="B166" s="32" t="str">
        <f>IF(Tabla5[[#This Row],[N° autorización SAG]]&lt;&gt;"",CONCATENATE($J$12,"-",$L$12),"")</f>
        <v/>
      </c>
      <c r="C166" s="30" t="str">
        <f>IF(Tabla5[[#This Row],[N° autorización SAG]]&lt;&gt;"",$J$11,"")</f>
        <v/>
      </c>
      <c r="D166" s="30" t="str">
        <f>IF(Tabla5[[#This Row],[N° autorización SAG]]&lt;&gt;"",$J$8,"")</f>
        <v/>
      </c>
      <c r="E166" s="30" t="str">
        <f>IF(Tabla5[[#This Row],[N° autorización SAG]]&lt;&gt;"",$J$9,"")</f>
        <v/>
      </c>
      <c r="F166" s="30" t="str">
        <f>IFERROR(IF(Tabla5[[#This Row],[N° autorización SAG]]&lt;&gt;"",CONCATENATE($J$12,"-",$L$12,"-",$J$9,"-",$J$11),""),"")</f>
        <v/>
      </c>
      <c r="G166" s="32" t="str">
        <f>IF(Tabla5[[#This Row],[N° autorización SAG]]&lt;&gt;"",$J$6,"")</f>
        <v/>
      </c>
      <c r="H166" s="30" t="str">
        <f>IF(Tabla5[[#This Row],[N° autorización SAG]]&lt;&gt;"",$J$7,"")</f>
        <v/>
      </c>
      <c r="I166" s="31"/>
      <c r="J166" s="29" t="str">
        <f>IF($I166="","",IFERROR(VLOOKUP($I166,Tabla19[[Nº SAG]:[NOMBRE COMERCIAL ]],2,FALSE),"El N° de autorización no es correcto"))</f>
        <v/>
      </c>
      <c r="K166" s="17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</row>
    <row r="167" spans="2:23" x14ac:dyDescent="0.25">
      <c r="B167" s="32" t="str">
        <f>IF(Tabla5[[#This Row],[N° autorización SAG]]&lt;&gt;"",CONCATENATE($J$12,"-",$L$12),"")</f>
        <v/>
      </c>
      <c r="C167" s="30" t="str">
        <f>IF(Tabla5[[#This Row],[N° autorización SAG]]&lt;&gt;"",$J$11,"")</f>
        <v/>
      </c>
      <c r="D167" s="30" t="str">
        <f>IF(Tabla5[[#This Row],[N° autorización SAG]]&lt;&gt;"",$J$8,"")</f>
        <v/>
      </c>
      <c r="E167" s="30" t="str">
        <f>IF(Tabla5[[#This Row],[N° autorización SAG]]&lt;&gt;"",$J$9,"")</f>
        <v/>
      </c>
      <c r="F167" s="30" t="str">
        <f>IFERROR(IF(Tabla5[[#This Row],[N° autorización SAG]]&lt;&gt;"",CONCATENATE($J$12,"-",$L$12,"-",$J$9,"-",$J$11),""),"")</f>
        <v/>
      </c>
      <c r="G167" s="32" t="str">
        <f>IF(Tabla5[[#This Row],[N° autorización SAG]]&lt;&gt;"",$J$6,"")</f>
        <v/>
      </c>
      <c r="H167" s="30" t="str">
        <f>IF(Tabla5[[#This Row],[N° autorización SAG]]&lt;&gt;"",$J$7,"")</f>
        <v/>
      </c>
      <c r="I167" s="31"/>
      <c r="J167" s="29" t="str">
        <f>IF($I167="","",IFERROR(VLOOKUP($I167,Tabla19[[Nº SAG]:[NOMBRE COMERCIAL ]],2,FALSE),"El N° de autorización no es correcto"))</f>
        <v/>
      </c>
      <c r="K167" s="17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</row>
    <row r="168" spans="2:23" x14ac:dyDescent="0.25">
      <c r="B168" s="32" t="str">
        <f>IF(Tabla5[[#This Row],[N° autorización SAG]]&lt;&gt;"",CONCATENATE($J$12,"-",$L$12),"")</f>
        <v/>
      </c>
      <c r="C168" s="30" t="str">
        <f>IF(Tabla5[[#This Row],[N° autorización SAG]]&lt;&gt;"",$J$11,"")</f>
        <v/>
      </c>
      <c r="D168" s="30" t="str">
        <f>IF(Tabla5[[#This Row],[N° autorización SAG]]&lt;&gt;"",$J$8,"")</f>
        <v/>
      </c>
      <c r="E168" s="30" t="str">
        <f>IF(Tabla5[[#This Row],[N° autorización SAG]]&lt;&gt;"",$J$9,"")</f>
        <v/>
      </c>
      <c r="F168" s="30" t="str">
        <f>IFERROR(IF(Tabla5[[#This Row],[N° autorización SAG]]&lt;&gt;"",CONCATENATE($J$12,"-",$L$12,"-",$J$9,"-",$J$11),""),"")</f>
        <v/>
      </c>
      <c r="G168" s="32" t="str">
        <f>IF(Tabla5[[#This Row],[N° autorización SAG]]&lt;&gt;"",$J$6,"")</f>
        <v/>
      </c>
      <c r="H168" s="30" t="str">
        <f>IF(Tabla5[[#This Row],[N° autorización SAG]]&lt;&gt;"",$J$7,"")</f>
        <v/>
      </c>
      <c r="I168" s="31"/>
      <c r="J168" s="29" t="str">
        <f>IF($I168="","",IFERROR(VLOOKUP($I168,Tabla19[[Nº SAG]:[NOMBRE COMERCIAL ]],2,FALSE),"El N° de autorización no es correcto"))</f>
        <v/>
      </c>
      <c r="K168" s="17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</row>
    <row r="169" spans="2:23" x14ac:dyDescent="0.25">
      <c r="B169" s="32" t="str">
        <f>IF(Tabla5[[#This Row],[N° autorización SAG]]&lt;&gt;"",CONCATENATE($J$12,"-",$L$12),"")</f>
        <v/>
      </c>
      <c r="C169" s="30" t="str">
        <f>IF(Tabla5[[#This Row],[N° autorización SAG]]&lt;&gt;"",$J$11,"")</f>
        <v/>
      </c>
      <c r="D169" s="30" t="str">
        <f>IF(Tabla5[[#This Row],[N° autorización SAG]]&lt;&gt;"",$J$8,"")</f>
        <v/>
      </c>
      <c r="E169" s="30" t="str">
        <f>IF(Tabla5[[#This Row],[N° autorización SAG]]&lt;&gt;"",$J$9,"")</f>
        <v/>
      </c>
      <c r="F169" s="30" t="str">
        <f>IFERROR(IF(Tabla5[[#This Row],[N° autorización SAG]]&lt;&gt;"",CONCATENATE($J$12,"-",$L$12,"-",$J$9,"-",$J$11),""),"")</f>
        <v/>
      </c>
      <c r="G169" s="32" t="str">
        <f>IF(Tabla5[[#This Row],[N° autorización SAG]]&lt;&gt;"",$J$6,"")</f>
        <v/>
      </c>
      <c r="H169" s="30" t="str">
        <f>IF(Tabla5[[#This Row],[N° autorización SAG]]&lt;&gt;"",$J$7,"")</f>
        <v/>
      </c>
      <c r="I169" s="31"/>
      <c r="J169" s="29" t="str">
        <f>IF($I169="","",IFERROR(VLOOKUP($I169,Tabla19[[Nº SAG]:[NOMBRE COMERCIAL ]],2,FALSE),"El N° de autorización no es correcto"))</f>
        <v/>
      </c>
      <c r="K169" s="17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</row>
    <row r="170" spans="2:23" x14ac:dyDescent="0.25">
      <c r="B170" s="32" t="str">
        <f>IF(Tabla5[[#This Row],[N° autorización SAG]]&lt;&gt;"",CONCATENATE($J$12,"-",$L$12),"")</f>
        <v/>
      </c>
      <c r="C170" s="30" t="str">
        <f>IF(Tabla5[[#This Row],[N° autorización SAG]]&lt;&gt;"",$J$11,"")</f>
        <v/>
      </c>
      <c r="D170" s="30" t="str">
        <f>IF(Tabla5[[#This Row],[N° autorización SAG]]&lt;&gt;"",$J$8,"")</f>
        <v/>
      </c>
      <c r="E170" s="30" t="str">
        <f>IF(Tabla5[[#This Row],[N° autorización SAG]]&lt;&gt;"",$J$9,"")</f>
        <v/>
      </c>
      <c r="F170" s="30" t="str">
        <f>IFERROR(IF(Tabla5[[#This Row],[N° autorización SAG]]&lt;&gt;"",CONCATENATE($J$12,"-",$L$12,"-",$J$9,"-",$J$11),""),"")</f>
        <v/>
      </c>
      <c r="G170" s="32" t="str">
        <f>IF(Tabla5[[#This Row],[N° autorización SAG]]&lt;&gt;"",$J$6,"")</f>
        <v/>
      </c>
      <c r="H170" s="30" t="str">
        <f>IF(Tabla5[[#This Row],[N° autorización SAG]]&lt;&gt;"",$J$7,"")</f>
        <v/>
      </c>
      <c r="I170" s="31"/>
      <c r="J170" s="29" t="str">
        <f>IF($I170="","",IFERROR(VLOOKUP($I170,Tabla19[[Nº SAG]:[NOMBRE COMERCIAL ]],2,FALSE),"El N° de autorización no es correcto"))</f>
        <v/>
      </c>
      <c r="K170" s="17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</row>
    <row r="171" spans="2:23" x14ac:dyDescent="0.25">
      <c r="B171" s="32" t="str">
        <f>IF(Tabla5[[#This Row],[N° autorización SAG]]&lt;&gt;"",CONCATENATE($J$12,"-",$L$12),"")</f>
        <v/>
      </c>
      <c r="C171" s="30" t="str">
        <f>IF(Tabla5[[#This Row],[N° autorización SAG]]&lt;&gt;"",$J$11,"")</f>
        <v/>
      </c>
      <c r="D171" s="30" t="str">
        <f>IF(Tabla5[[#This Row],[N° autorización SAG]]&lt;&gt;"",$J$8,"")</f>
        <v/>
      </c>
      <c r="E171" s="30" t="str">
        <f>IF(Tabla5[[#This Row],[N° autorización SAG]]&lt;&gt;"",$J$9,"")</f>
        <v/>
      </c>
      <c r="F171" s="30" t="str">
        <f>IFERROR(IF(Tabla5[[#This Row],[N° autorización SAG]]&lt;&gt;"",CONCATENATE($J$12,"-",$L$12,"-",$J$9,"-",$J$11),""),"")</f>
        <v/>
      </c>
      <c r="G171" s="32" t="str">
        <f>IF(Tabla5[[#This Row],[N° autorización SAG]]&lt;&gt;"",$J$6,"")</f>
        <v/>
      </c>
      <c r="H171" s="30" t="str">
        <f>IF(Tabla5[[#This Row],[N° autorización SAG]]&lt;&gt;"",$J$7,"")</f>
        <v/>
      </c>
      <c r="I171" s="31"/>
      <c r="J171" s="29" t="str">
        <f>IF($I171="","",IFERROR(VLOOKUP($I171,Tabla19[[Nº SAG]:[NOMBRE COMERCIAL ]],2,FALSE),"El N° de autorización no es correcto"))</f>
        <v/>
      </c>
      <c r="K171" s="17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</row>
    <row r="172" spans="2:23" x14ac:dyDescent="0.25">
      <c r="B172" s="32" t="str">
        <f>IF(Tabla5[[#This Row],[N° autorización SAG]]&lt;&gt;"",CONCATENATE($J$12,"-",$L$12),"")</f>
        <v/>
      </c>
      <c r="C172" s="30" t="str">
        <f>IF(Tabla5[[#This Row],[N° autorización SAG]]&lt;&gt;"",$J$11,"")</f>
        <v/>
      </c>
      <c r="D172" s="30" t="str">
        <f>IF(Tabla5[[#This Row],[N° autorización SAG]]&lt;&gt;"",$J$8,"")</f>
        <v/>
      </c>
      <c r="E172" s="30" t="str">
        <f>IF(Tabla5[[#This Row],[N° autorización SAG]]&lt;&gt;"",$J$9,"")</f>
        <v/>
      </c>
      <c r="F172" s="30" t="str">
        <f>IFERROR(IF(Tabla5[[#This Row],[N° autorización SAG]]&lt;&gt;"",CONCATENATE($J$12,"-",$L$12,"-",$J$9,"-",$J$11),""),"")</f>
        <v/>
      </c>
      <c r="G172" s="32" t="str">
        <f>IF(Tabla5[[#This Row],[N° autorización SAG]]&lt;&gt;"",$J$6,"")</f>
        <v/>
      </c>
      <c r="H172" s="30" t="str">
        <f>IF(Tabla5[[#This Row],[N° autorización SAG]]&lt;&gt;"",$J$7,"")</f>
        <v/>
      </c>
      <c r="I172" s="31"/>
      <c r="J172" s="29" t="str">
        <f>IF($I172="","",IFERROR(VLOOKUP($I172,Tabla19[[Nº SAG]:[NOMBRE COMERCIAL ]],2,FALSE),"El N° de autorización no es correcto"))</f>
        <v/>
      </c>
      <c r="K172" s="17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</row>
    <row r="173" spans="2:23" x14ac:dyDescent="0.25">
      <c r="B173" s="32" t="str">
        <f>IF(Tabla5[[#This Row],[N° autorización SAG]]&lt;&gt;"",CONCATENATE($J$12,"-",$L$12),"")</f>
        <v/>
      </c>
      <c r="C173" s="30" t="str">
        <f>IF(Tabla5[[#This Row],[N° autorización SAG]]&lt;&gt;"",$J$11,"")</f>
        <v/>
      </c>
      <c r="D173" s="30" t="str">
        <f>IF(Tabla5[[#This Row],[N° autorización SAG]]&lt;&gt;"",$J$8,"")</f>
        <v/>
      </c>
      <c r="E173" s="30" t="str">
        <f>IF(Tabla5[[#This Row],[N° autorización SAG]]&lt;&gt;"",$J$9,"")</f>
        <v/>
      </c>
      <c r="F173" s="30" t="str">
        <f>IFERROR(IF(Tabla5[[#This Row],[N° autorización SAG]]&lt;&gt;"",CONCATENATE($J$12,"-",$L$12,"-",$J$9,"-",$J$11),""),"")</f>
        <v/>
      </c>
      <c r="G173" s="32" t="str">
        <f>IF(Tabla5[[#This Row],[N° autorización SAG]]&lt;&gt;"",$J$6,"")</f>
        <v/>
      </c>
      <c r="H173" s="30" t="str">
        <f>IF(Tabla5[[#This Row],[N° autorización SAG]]&lt;&gt;"",$J$7,"")</f>
        <v/>
      </c>
      <c r="I173" s="31"/>
      <c r="J173" s="29" t="str">
        <f>IF($I173="","",IFERROR(VLOOKUP($I173,Tabla19[[Nº SAG]:[NOMBRE COMERCIAL ]],2,FALSE),"El N° de autorización no es correcto"))</f>
        <v/>
      </c>
      <c r="K173" s="17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</row>
    <row r="174" spans="2:23" x14ac:dyDescent="0.25">
      <c r="B174" s="32" t="str">
        <f>IF(Tabla5[[#This Row],[N° autorización SAG]]&lt;&gt;"",CONCATENATE($J$12,"-",$L$12),"")</f>
        <v/>
      </c>
      <c r="C174" s="30" t="str">
        <f>IF(Tabla5[[#This Row],[N° autorización SAG]]&lt;&gt;"",$J$11,"")</f>
        <v/>
      </c>
      <c r="D174" s="30" t="str">
        <f>IF(Tabla5[[#This Row],[N° autorización SAG]]&lt;&gt;"",$J$8,"")</f>
        <v/>
      </c>
      <c r="E174" s="30" t="str">
        <f>IF(Tabla5[[#This Row],[N° autorización SAG]]&lt;&gt;"",$J$9,"")</f>
        <v/>
      </c>
      <c r="F174" s="30" t="str">
        <f>IFERROR(IF(Tabla5[[#This Row],[N° autorización SAG]]&lt;&gt;"",CONCATENATE($J$12,"-",$L$12,"-",$J$9,"-",$J$11),""),"")</f>
        <v/>
      </c>
      <c r="G174" s="32" t="str">
        <f>IF(Tabla5[[#This Row],[N° autorización SAG]]&lt;&gt;"",$J$6,"")</f>
        <v/>
      </c>
      <c r="H174" s="30" t="str">
        <f>IF(Tabla5[[#This Row],[N° autorización SAG]]&lt;&gt;"",$J$7,"")</f>
        <v/>
      </c>
      <c r="I174" s="31"/>
      <c r="J174" s="29" t="str">
        <f>IF($I174="","",IFERROR(VLOOKUP($I174,Tabla19[[Nº SAG]:[NOMBRE COMERCIAL ]],2,FALSE),"El N° de autorización no es correcto"))</f>
        <v/>
      </c>
      <c r="K174" s="17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</row>
    <row r="175" spans="2:23" x14ac:dyDescent="0.25">
      <c r="B175" s="32" t="str">
        <f>IF(Tabla5[[#This Row],[N° autorización SAG]]&lt;&gt;"",CONCATENATE($J$12,"-",$L$12),"")</f>
        <v/>
      </c>
      <c r="C175" s="30" t="str">
        <f>IF(Tabla5[[#This Row],[N° autorización SAG]]&lt;&gt;"",$J$11,"")</f>
        <v/>
      </c>
      <c r="D175" s="30" t="str">
        <f>IF(Tabla5[[#This Row],[N° autorización SAG]]&lt;&gt;"",$J$8,"")</f>
        <v/>
      </c>
      <c r="E175" s="30" t="str">
        <f>IF(Tabla5[[#This Row],[N° autorización SAG]]&lt;&gt;"",$J$9,"")</f>
        <v/>
      </c>
      <c r="F175" s="30" t="str">
        <f>IFERROR(IF(Tabla5[[#This Row],[N° autorización SAG]]&lt;&gt;"",CONCATENATE($J$12,"-",$L$12,"-",$J$9,"-",$J$11),""),"")</f>
        <v/>
      </c>
      <c r="G175" s="32" t="str">
        <f>IF(Tabla5[[#This Row],[N° autorización SAG]]&lt;&gt;"",$J$6,"")</f>
        <v/>
      </c>
      <c r="H175" s="30" t="str">
        <f>IF(Tabla5[[#This Row],[N° autorización SAG]]&lt;&gt;"",$J$7,"")</f>
        <v/>
      </c>
      <c r="I175" s="31"/>
      <c r="J175" s="29" t="str">
        <f>IF($I175="","",IFERROR(VLOOKUP($I175,Tabla19[[Nº SAG]:[NOMBRE COMERCIAL ]],2,FALSE),"El N° de autorización no es correcto"))</f>
        <v/>
      </c>
      <c r="K175" s="17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</row>
    <row r="176" spans="2:23" x14ac:dyDescent="0.25">
      <c r="B176" s="32" t="str">
        <f>IF(Tabla5[[#This Row],[N° autorización SAG]]&lt;&gt;"",CONCATENATE($J$12,"-",$L$12),"")</f>
        <v/>
      </c>
      <c r="C176" s="30" t="str">
        <f>IF(Tabla5[[#This Row],[N° autorización SAG]]&lt;&gt;"",$J$11,"")</f>
        <v/>
      </c>
      <c r="D176" s="30" t="str">
        <f>IF(Tabla5[[#This Row],[N° autorización SAG]]&lt;&gt;"",$J$8,"")</f>
        <v/>
      </c>
      <c r="E176" s="30" t="str">
        <f>IF(Tabla5[[#This Row],[N° autorización SAG]]&lt;&gt;"",$J$9,"")</f>
        <v/>
      </c>
      <c r="F176" s="30" t="str">
        <f>IFERROR(IF(Tabla5[[#This Row],[N° autorización SAG]]&lt;&gt;"",CONCATENATE($J$12,"-",$L$12,"-",$J$9,"-",$J$11),""),"")</f>
        <v/>
      </c>
      <c r="G176" s="32" t="str">
        <f>IF(Tabla5[[#This Row],[N° autorización SAG]]&lt;&gt;"",$J$6,"")</f>
        <v/>
      </c>
      <c r="H176" s="30" t="str">
        <f>IF(Tabla5[[#This Row],[N° autorización SAG]]&lt;&gt;"",$J$7,"")</f>
        <v/>
      </c>
      <c r="I176" s="31"/>
      <c r="J176" s="29" t="str">
        <f>IF($I176="","",IFERROR(VLOOKUP($I176,Tabla19[[Nº SAG]:[NOMBRE COMERCIAL ]],2,FALSE),"El N° de autorización no es correcto"))</f>
        <v/>
      </c>
      <c r="K176" s="17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</row>
    <row r="177" spans="2:23" x14ac:dyDescent="0.25">
      <c r="B177" s="32" t="str">
        <f>IF(Tabla5[[#This Row],[N° autorización SAG]]&lt;&gt;"",CONCATENATE($J$12,"-",$L$12),"")</f>
        <v/>
      </c>
      <c r="C177" s="30" t="str">
        <f>IF(Tabla5[[#This Row],[N° autorización SAG]]&lt;&gt;"",$J$11,"")</f>
        <v/>
      </c>
      <c r="D177" s="30" t="str">
        <f>IF(Tabla5[[#This Row],[N° autorización SAG]]&lt;&gt;"",$J$8,"")</f>
        <v/>
      </c>
      <c r="E177" s="30" t="str">
        <f>IF(Tabla5[[#This Row],[N° autorización SAG]]&lt;&gt;"",$J$9,"")</f>
        <v/>
      </c>
      <c r="F177" s="30" t="str">
        <f>IFERROR(IF(Tabla5[[#This Row],[N° autorización SAG]]&lt;&gt;"",CONCATENATE($J$12,"-",$L$12,"-",$J$9,"-",$J$11),""),"")</f>
        <v/>
      </c>
      <c r="G177" s="32" t="str">
        <f>IF(Tabla5[[#This Row],[N° autorización SAG]]&lt;&gt;"",$J$6,"")</f>
        <v/>
      </c>
      <c r="H177" s="30" t="str">
        <f>IF(Tabla5[[#This Row],[N° autorización SAG]]&lt;&gt;"",$J$7,"")</f>
        <v/>
      </c>
      <c r="I177" s="31"/>
      <c r="J177" s="29" t="str">
        <f>IF($I177="","",IFERROR(VLOOKUP($I177,Tabla19[[Nº SAG]:[NOMBRE COMERCIAL ]],2,FALSE),"El N° de autorización no es correcto"))</f>
        <v/>
      </c>
      <c r="K177" s="17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</row>
    <row r="178" spans="2:23" x14ac:dyDescent="0.25">
      <c r="B178" s="32" t="str">
        <f>IF(Tabla5[[#This Row],[N° autorización SAG]]&lt;&gt;"",CONCATENATE($J$12,"-",$L$12),"")</f>
        <v/>
      </c>
      <c r="C178" s="30" t="str">
        <f>IF(Tabla5[[#This Row],[N° autorización SAG]]&lt;&gt;"",$J$11,"")</f>
        <v/>
      </c>
      <c r="D178" s="30" t="str">
        <f>IF(Tabla5[[#This Row],[N° autorización SAG]]&lt;&gt;"",$J$8,"")</f>
        <v/>
      </c>
      <c r="E178" s="30" t="str">
        <f>IF(Tabla5[[#This Row],[N° autorización SAG]]&lt;&gt;"",$J$9,"")</f>
        <v/>
      </c>
      <c r="F178" s="30" t="str">
        <f>IFERROR(IF(Tabla5[[#This Row],[N° autorización SAG]]&lt;&gt;"",CONCATENATE($J$12,"-",$L$12,"-",$J$9,"-",$J$11),""),"")</f>
        <v/>
      </c>
      <c r="G178" s="32" t="str">
        <f>IF(Tabla5[[#This Row],[N° autorización SAG]]&lt;&gt;"",$J$6,"")</f>
        <v/>
      </c>
      <c r="H178" s="30" t="str">
        <f>IF(Tabla5[[#This Row],[N° autorización SAG]]&lt;&gt;"",$J$7,"")</f>
        <v/>
      </c>
      <c r="I178" s="31"/>
      <c r="J178" s="29" t="str">
        <f>IF($I178="","",IFERROR(VLOOKUP($I178,Tabla19[[Nº SAG]:[NOMBRE COMERCIAL ]],2,FALSE),"El N° de autorización no es correcto"))</f>
        <v/>
      </c>
      <c r="K178" s="17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</row>
    <row r="179" spans="2:23" x14ac:dyDescent="0.25">
      <c r="B179" s="32" t="str">
        <f>IF(Tabla5[[#This Row],[N° autorización SAG]]&lt;&gt;"",CONCATENATE($J$12,"-",$L$12),"")</f>
        <v/>
      </c>
      <c r="C179" s="30" t="str">
        <f>IF(Tabla5[[#This Row],[N° autorización SAG]]&lt;&gt;"",$J$11,"")</f>
        <v/>
      </c>
      <c r="D179" s="30" t="str">
        <f>IF(Tabla5[[#This Row],[N° autorización SAG]]&lt;&gt;"",$J$8,"")</f>
        <v/>
      </c>
      <c r="E179" s="30" t="str">
        <f>IF(Tabla5[[#This Row],[N° autorización SAG]]&lt;&gt;"",$J$9,"")</f>
        <v/>
      </c>
      <c r="F179" s="30" t="str">
        <f>IFERROR(IF(Tabla5[[#This Row],[N° autorización SAG]]&lt;&gt;"",CONCATENATE($J$12,"-",$L$12,"-",$J$9,"-",$J$11),""),"")</f>
        <v/>
      </c>
      <c r="G179" s="32" t="str">
        <f>IF(Tabla5[[#This Row],[N° autorización SAG]]&lt;&gt;"",$J$6,"")</f>
        <v/>
      </c>
      <c r="H179" s="30" t="str">
        <f>IF(Tabla5[[#This Row],[N° autorización SAG]]&lt;&gt;"",$J$7,"")</f>
        <v/>
      </c>
      <c r="I179" s="31"/>
      <c r="J179" s="29" t="str">
        <f>IF($I179="","",IFERROR(VLOOKUP($I179,Tabla19[[Nº SAG]:[NOMBRE COMERCIAL ]],2,FALSE),"El N° de autorización no es correcto"))</f>
        <v/>
      </c>
      <c r="K179" s="17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</row>
    <row r="180" spans="2:23" x14ac:dyDescent="0.25">
      <c r="B180" s="32" t="str">
        <f>IF(Tabla5[[#This Row],[N° autorización SAG]]&lt;&gt;"",CONCATENATE($J$12,"-",$L$12),"")</f>
        <v/>
      </c>
      <c r="C180" s="30" t="str">
        <f>IF(Tabla5[[#This Row],[N° autorización SAG]]&lt;&gt;"",$J$11,"")</f>
        <v/>
      </c>
      <c r="D180" s="30" t="str">
        <f>IF(Tabla5[[#This Row],[N° autorización SAG]]&lt;&gt;"",$J$8,"")</f>
        <v/>
      </c>
      <c r="E180" s="30" t="str">
        <f>IF(Tabla5[[#This Row],[N° autorización SAG]]&lt;&gt;"",$J$9,"")</f>
        <v/>
      </c>
      <c r="F180" s="30" t="str">
        <f>IFERROR(IF(Tabla5[[#This Row],[N° autorización SAG]]&lt;&gt;"",CONCATENATE($J$12,"-",$L$12,"-",$J$9,"-",$J$11),""),"")</f>
        <v/>
      </c>
      <c r="G180" s="32" t="str">
        <f>IF(Tabla5[[#This Row],[N° autorización SAG]]&lt;&gt;"",$J$6,"")</f>
        <v/>
      </c>
      <c r="H180" s="30" t="str">
        <f>IF(Tabla5[[#This Row],[N° autorización SAG]]&lt;&gt;"",$J$7,"")</f>
        <v/>
      </c>
      <c r="I180" s="31"/>
      <c r="J180" s="29" t="str">
        <f>IF($I180="","",IFERROR(VLOOKUP($I180,Tabla19[[Nº SAG]:[NOMBRE COMERCIAL ]],2,FALSE),"El N° de autorización no es correcto"))</f>
        <v/>
      </c>
      <c r="K180" s="17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</row>
    <row r="181" spans="2:23" x14ac:dyDescent="0.25">
      <c r="B181" s="32" t="str">
        <f>IF(Tabla5[[#This Row],[N° autorización SAG]]&lt;&gt;"",CONCATENATE($J$12,"-",$L$12),"")</f>
        <v/>
      </c>
      <c r="C181" s="30" t="str">
        <f>IF(Tabla5[[#This Row],[N° autorización SAG]]&lt;&gt;"",$J$11,"")</f>
        <v/>
      </c>
      <c r="D181" s="30" t="str">
        <f>IF(Tabla5[[#This Row],[N° autorización SAG]]&lt;&gt;"",$J$8,"")</f>
        <v/>
      </c>
      <c r="E181" s="30" t="str">
        <f>IF(Tabla5[[#This Row],[N° autorización SAG]]&lt;&gt;"",$J$9,"")</f>
        <v/>
      </c>
      <c r="F181" s="30" t="str">
        <f>IFERROR(IF(Tabla5[[#This Row],[N° autorización SAG]]&lt;&gt;"",CONCATENATE($J$12,"-",$L$12,"-",$J$9,"-",$J$11),""),"")</f>
        <v/>
      </c>
      <c r="G181" s="32" t="str">
        <f>IF(Tabla5[[#This Row],[N° autorización SAG]]&lt;&gt;"",$J$6,"")</f>
        <v/>
      </c>
      <c r="H181" s="30" t="str">
        <f>IF(Tabla5[[#This Row],[N° autorización SAG]]&lt;&gt;"",$J$7,"")</f>
        <v/>
      </c>
      <c r="I181" s="31"/>
      <c r="J181" s="29" t="str">
        <f>IF($I181="","",IFERROR(VLOOKUP($I181,Tabla19[[Nº SAG]:[NOMBRE COMERCIAL ]],2,FALSE),"El N° de autorización no es correcto"))</f>
        <v/>
      </c>
      <c r="K181" s="17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</row>
    <row r="182" spans="2:23" x14ac:dyDescent="0.25">
      <c r="B182" s="32" t="str">
        <f>IF(Tabla5[[#This Row],[N° autorización SAG]]&lt;&gt;"",CONCATENATE($J$12,"-",$L$12),"")</f>
        <v/>
      </c>
      <c r="C182" s="30" t="str">
        <f>IF(Tabla5[[#This Row],[N° autorización SAG]]&lt;&gt;"",$J$11,"")</f>
        <v/>
      </c>
      <c r="D182" s="30" t="str">
        <f>IF(Tabla5[[#This Row],[N° autorización SAG]]&lt;&gt;"",$J$8,"")</f>
        <v/>
      </c>
      <c r="E182" s="30" t="str">
        <f>IF(Tabla5[[#This Row],[N° autorización SAG]]&lt;&gt;"",$J$9,"")</f>
        <v/>
      </c>
      <c r="F182" s="30" t="str">
        <f>IFERROR(IF(Tabla5[[#This Row],[N° autorización SAG]]&lt;&gt;"",CONCATENATE($J$12,"-",$L$12,"-",$J$9,"-",$J$11),""),"")</f>
        <v/>
      </c>
      <c r="G182" s="32" t="str">
        <f>IF(Tabla5[[#This Row],[N° autorización SAG]]&lt;&gt;"",$J$6,"")</f>
        <v/>
      </c>
      <c r="H182" s="30" t="str">
        <f>IF(Tabla5[[#This Row],[N° autorización SAG]]&lt;&gt;"",$J$7,"")</f>
        <v/>
      </c>
      <c r="I182" s="31"/>
      <c r="J182" s="29" t="str">
        <f>IF($I182="","",IFERROR(VLOOKUP($I182,Tabla19[[Nº SAG]:[NOMBRE COMERCIAL ]],2,FALSE),"El N° de autorización no es correcto"))</f>
        <v/>
      </c>
      <c r="K182" s="17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</row>
    <row r="183" spans="2:23" x14ac:dyDescent="0.25">
      <c r="B183" s="32" t="str">
        <f>IF(Tabla5[[#This Row],[N° autorización SAG]]&lt;&gt;"",CONCATENATE($J$12,"-",$L$12),"")</f>
        <v/>
      </c>
      <c r="C183" s="30" t="str">
        <f>IF(Tabla5[[#This Row],[N° autorización SAG]]&lt;&gt;"",$J$11,"")</f>
        <v/>
      </c>
      <c r="D183" s="30" t="str">
        <f>IF(Tabla5[[#This Row],[N° autorización SAG]]&lt;&gt;"",$J$8,"")</f>
        <v/>
      </c>
      <c r="E183" s="30" t="str">
        <f>IF(Tabla5[[#This Row],[N° autorización SAG]]&lt;&gt;"",$J$9,"")</f>
        <v/>
      </c>
      <c r="F183" s="30" t="str">
        <f>IFERROR(IF(Tabla5[[#This Row],[N° autorización SAG]]&lt;&gt;"",CONCATENATE($J$12,"-",$L$12,"-",$J$9,"-",$J$11),""),"")</f>
        <v/>
      </c>
      <c r="G183" s="32" t="str">
        <f>IF(Tabla5[[#This Row],[N° autorización SAG]]&lt;&gt;"",$J$6,"")</f>
        <v/>
      </c>
      <c r="H183" s="30" t="str">
        <f>IF(Tabla5[[#This Row],[N° autorización SAG]]&lt;&gt;"",$J$7,"")</f>
        <v/>
      </c>
      <c r="I183" s="31"/>
      <c r="J183" s="29" t="str">
        <f>IF($I183="","",IFERROR(VLOOKUP($I183,Tabla19[[Nº SAG]:[NOMBRE COMERCIAL ]],2,FALSE),"El N° de autorización no es correcto"))</f>
        <v/>
      </c>
      <c r="K183" s="17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</row>
    <row r="184" spans="2:23" x14ac:dyDescent="0.25">
      <c r="B184" s="32" t="str">
        <f>IF(Tabla5[[#This Row],[N° autorización SAG]]&lt;&gt;"",CONCATENATE($J$12,"-",$L$12),"")</f>
        <v/>
      </c>
      <c r="C184" s="30" t="str">
        <f>IF(Tabla5[[#This Row],[N° autorización SAG]]&lt;&gt;"",$J$11,"")</f>
        <v/>
      </c>
      <c r="D184" s="30" t="str">
        <f>IF(Tabla5[[#This Row],[N° autorización SAG]]&lt;&gt;"",$J$8,"")</f>
        <v/>
      </c>
      <c r="E184" s="30" t="str">
        <f>IF(Tabla5[[#This Row],[N° autorización SAG]]&lt;&gt;"",$J$9,"")</f>
        <v/>
      </c>
      <c r="F184" s="30" t="str">
        <f>IFERROR(IF(Tabla5[[#This Row],[N° autorización SAG]]&lt;&gt;"",CONCATENATE($J$12,"-",$L$12,"-",$J$9,"-",$J$11),""),"")</f>
        <v/>
      </c>
      <c r="G184" s="32" t="str">
        <f>IF(Tabla5[[#This Row],[N° autorización SAG]]&lt;&gt;"",$J$6,"")</f>
        <v/>
      </c>
      <c r="H184" s="30" t="str">
        <f>IF(Tabla5[[#This Row],[N° autorización SAG]]&lt;&gt;"",$J$7,"")</f>
        <v/>
      </c>
      <c r="I184" s="31"/>
      <c r="J184" s="29" t="str">
        <f>IF($I184="","",IFERROR(VLOOKUP($I184,Tabla19[[Nº SAG]:[NOMBRE COMERCIAL ]],2,FALSE),"El N° de autorización no es correcto"))</f>
        <v/>
      </c>
      <c r="K184" s="17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</row>
    <row r="185" spans="2:23" x14ac:dyDescent="0.25">
      <c r="B185" s="32" t="str">
        <f>IF(Tabla5[[#This Row],[N° autorización SAG]]&lt;&gt;"",CONCATENATE($J$12,"-",$L$12),"")</f>
        <v/>
      </c>
      <c r="C185" s="30" t="str">
        <f>IF(Tabla5[[#This Row],[N° autorización SAG]]&lt;&gt;"",$J$11,"")</f>
        <v/>
      </c>
      <c r="D185" s="30" t="str">
        <f>IF(Tabla5[[#This Row],[N° autorización SAG]]&lt;&gt;"",$J$8,"")</f>
        <v/>
      </c>
      <c r="E185" s="30" t="str">
        <f>IF(Tabla5[[#This Row],[N° autorización SAG]]&lt;&gt;"",$J$9,"")</f>
        <v/>
      </c>
      <c r="F185" s="30" t="str">
        <f>IFERROR(IF(Tabla5[[#This Row],[N° autorización SAG]]&lt;&gt;"",CONCATENATE($J$12,"-",$L$12,"-",$J$9,"-",$J$11),""),"")</f>
        <v/>
      </c>
      <c r="G185" s="32" t="str">
        <f>IF(Tabla5[[#This Row],[N° autorización SAG]]&lt;&gt;"",$J$6,"")</f>
        <v/>
      </c>
      <c r="H185" s="30" t="str">
        <f>IF(Tabla5[[#This Row],[N° autorización SAG]]&lt;&gt;"",$J$7,"")</f>
        <v/>
      </c>
      <c r="I185" s="31"/>
      <c r="J185" s="29" t="str">
        <f>IF($I185="","",IFERROR(VLOOKUP($I185,Tabla19[[Nº SAG]:[NOMBRE COMERCIAL ]],2,FALSE),"El N° de autorización no es correcto"))</f>
        <v/>
      </c>
      <c r="K185" s="17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</row>
    <row r="186" spans="2:23" x14ac:dyDescent="0.25">
      <c r="B186" s="32" t="str">
        <f>IF(Tabla5[[#This Row],[N° autorización SAG]]&lt;&gt;"",CONCATENATE($J$12,"-",$L$12),"")</f>
        <v/>
      </c>
      <c r="C186" s="30" t="str">
        <f>IF(Tabla5[[#This Row],[N° autorización SAG]]&lt;&gt;"",$J$11,"")</f>
        <v/>
      </c>
      <c r="D186" s="30" t="str">
        <f>IF(Tabla5[[#This Row],[N° autorización SAG]]&lt;&gt;"",$J$8,"")</f>
        <v/>
      </c>
      <c r="E186" s="30" t="str">
        <f>IF(Tabla5[[#This Row],[N° autorización SAG]]&lt;&gt;"",$J$9,"")</f>
        <v/>
      </c>
      <c r="F186" s="30" t="str">
        <f>IFERROR(IF(Tabla5[[#This Row],[N° autorización SAG]]&lt;&gt;"",CONCATENATE($J$12,"-",$L$12,"-",$J$9,"-",$J$11),""),"")</f>
        <v/>
      </c>
      <c r="G186" s="32" t="str">
        <f>IF(Tabla5[[#This Row],[N° autorización SAG]]&lt;&gt;"",$J$6,"")</f>
        <v/>
      </c>
      <c r="H186" s="30" t="str">
        <f>IF(Tabla5[[#This Row],[N° autorización SAG]]&lt;&gt;"",$J$7,"")</f>
        <v/>
      </c>
      <c r="I186" s="31"/>
      <c r="J186" s="29" t="str">
        <f>IF($I186="","",IFERROR(VLOOKUP($I186,Tabla19[[Nº SAG]:[NOMBRE COMERCIAL ]],2,FALSE),"El N° de autorización no es correcto"))</f>
        <v/>
      </c>
      <c r="K186" s="17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</row>
    <row r="187" spans="2:23" x14ac:dyDescent="0.25">
      <c r="B187" s="32" t="str">
        <f>IF(Tabla5[[#This Row],[N° autorización SAG]]&lt;&gt;"",CONCATENATE($J$12,"-",$L$12),"")</f>
        <v/>
      </c>
      <c r="C187" s="30" t="str">
        <f>IF(Tabla5[[#This Row],[N° autorización SAG]]&lt;&gt;"",$J$11,"")</f>
        <v/>
      </c>
      <c r="D187" s="30" t="str">
        <f>IF(Tabla5[[#This Row],[N° autorización SAG]]&lt;&gt;"",$J$8,"")</f>
        <v/>
      </c>
      <c r="E187" s="30" t="str">
        <f>IF(Tabla5[[#This Row],[N° autorización SAG]]&lt;&gt;"",$J$9,"")</f>
        <v/>
      </c>
      <c r="F187" s="30" t="str">
        <f>IFERROR(IF(Tabla5[[#This Row],[N° autorización SAG]]&lt;&gt;"",CONCATENATE($J$12,"-",$L$12,"-",$J$9,"-",$J$11),""),"")</f>
        <v/>
      </c>
      <c r="G187" s="32" t="str">
        <f>IF(Tabla5[[#This Row],[N° autorización SAG]]&lt;&gt;"",$J$6,"")</f>
        <v/>
      </c>
      <c r="H187" s="30" t="str">
        <f>IF(Tabla5[[#This Row],[N° autorización SAG]]&lt;&gt;"",$J$7,"")</f>
        <v/>
      </c>
      <c r="I187" s="31"/>
      <c r="J187" s="29" t="str">
        <f>IF($I187="","",IFERROR(VLOOKUP($I187,Tabla19[[Nº SAG]:[NOMBRE COMERCIAL ]],2,FALSE),"El N° de autorización no es correcto"))</f>
        <v/>
      </c>
      <c r="K187" s="17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</row>
    <row r="188" spans="2:23" x14ac:dyDescent="0.25">
      <c r="B188" s="32" t="str">
        <f>IF(Tabla5[[#This Row],[N° autorización SAG]]&lt;&gt;"",CONCATENATE($J$12,"-",$L$12),"")</f>
        <v/>
      </c>
      <c r="C188" s="30" t="str">
        <f>IF(Tabla5[[#This Row],[N° autorización SAG]]&lt;&gt;"",$J$11,"")</f>
        <v/>
      </c>
      <c r="D188" s="30" t="str">
        <f>IF(Tabla5[[#This Row],[N° autorización SAG]]&lt;&gt;"",$J$8,"")</f>
        <v/>
      </c>
      <c r="E188" s="30" t="str">
        <f>IF(Tabla5[[#This Row],[N° autorización SAG]]&lt;&gt;"",$J$9,"")</f>
        <v/>
      </c>
      <c r="F188" s="30" t="str">
        <f>IFERROR(IF(Tabla5[[#This Row],[N° autorización SAG]]&lt;&gt;"",CONCATENATE($J$12,"-",$L$12,"-",$J$9,"-",$J$11),""),"")</f>
        <v/>
      </c>
      <c r="G188" s="32" t="str">
        <f>IF(Tabla5[[#This Row],[N° autorización SAG]]&lt;&gt;"",$J$6,"")</f>
        <v/>
      </c>
      <c r="H188" s="30" t="str">
        <f>IF(Tabla5[[#This Row],[N° autorización SAG]]&lt;&gt;"",$J$7,"")</f>
        <v/>
      </c>
      <c r="I188" s="31"/>
      <c r="J188" s="29" t="str">
        <f>IF($I188="","",IFERROR(VLOOKUP($I188,Tabla19[[Nº SAG]:[NOMBRE COMERCIAL ]],2,FALSE),"El N° de autorización no es correcto"))</f>
        <v/>
      </c>
      <c r="K188" s="17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</row>
    <row r="189" spans="2:23" x14ac:dyDescent="0.25">
      <c r="B189" s="32" t="str">
        <f>IF(Tabla5[[#This Row],[N° autorización SAG]]&lt;&gt;"",CONCATENATE($J$12,"-",$L$12),"")</f>
        <v/>
      </c>
      <c r="C189" s="30" t="str">
        <f>IF(Tabla5[[#This Row],[N° autorización SAG]]&lt;&gt;"",$J$11,"")</f>
        <v/>
      </c>
      <c r="D189" s="30" t="str">
        <f>IF(Tabla5[[#This Row],[N° autorización SAG]]&lt;&gt;"",$J$8,"")</f>
        <v/>
      </c>
      <c r="E189" s="30" t="str">
        <f>IF(Tabla5[[#This Row],[N° autorización SAG]]&lt;&gt;"",$J$9,"")</f>
        <v/>
      </c>
      <c r="F189" s="30" t="str">
        <f>IFERROR(IF(Tabla5[[#This Row],[N° autorización SAG]]&lt;&gt;"",CONCATENATE($J$12,"-",$L$12,"-",$J$9,"-",$J$11),""),"")</f>
        <v/>
      </c>
      <c r="G189" s="32" t="str">
        <f>IF(Tabla5[[#This Row],[N° autorización SAG]]&lt;&gt;"",$J$6,"")</f>
        <v/>
      </c>
      <c r="H189" s="30" t="str">
        <f>IF(Tabla5[[#This Row],[N° autorización SAG]]&lt;&gt;"",$J$7,"")</f>
        <v/>
      </c>
      <c r="I189" s="31"/>
      <c r="J189" s="29" t="str">
        <f>IF($I189="","",IFERROR(VLOOKUP($I189,Tabla19[[Nº SAG]:[NOMBRE COMERCIAL ]],2,FALSE),"El N° de autorización no es correcto"))</f>
        <v/>
      </c>
      <c r="K189" s="17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</row>
    <row r="190" spans="2:23" x14ac:dyDescent="0.25">
      <c r="B190" s="32" t="str">
        <f>IF(Tabla5[[#This Row],[N° autorización SAG]]&lt;&gt;"",CONCATENATE($J$12,"-",$L$12),"")</f>
        <v/>
      </c>
      <c r="C190" s="30" t="str">
        <f>IF(Tabla5[[#This Row],[N° autorización SAG]]&lt;&gt;"",$J$11,"")</f>
        <v/>
      </c>
      <c r="D190" s="30" t="str">
        <f>IF(Tabla5[[#This Row],[N° autorización SAG]]&lt;&gt;"",$J$8,"")</f>
        <v/>
      </c>
      <c r="E190" s="30" t="str">
        <f>IF(Tabla5[[#This Row],[N° autorización SAG]]&lt;&gt;"",$J$9,"")</f>
        <v/>
      </c>
      <c r="F190" s="30" t="str">
        <f>IFERROR(IF(Tabla5[[#This Row],[N° autorización SAG]]&lt;&gt;"",CONCATENATE($J$12,"-",$L$12,"-",$J$9,"-",$J$11),""),"")</f>
        <v/>
      </c>
      <c r="G190" s="32" t="str">
        <f>IF(Tabla5[[#This Row],[N° autorización SAG]]&lt;&gt;"",$J$6,"")</f>
        <v/>
      </c>
      <c r="H190" s="30" t="str">
        <f>IF(Tabla5[[#This Row],[N° autorización SAG]]&lt;&gt;"",$J$7,"")</f>
        <v/>
      </c>
      <c r="I190" s="31"/>
      <c r="J190" s="29" t="str">
        <f>IF($I190="","",IFERROR(VLOOKUP($I190,Tabla19[[Nº SAG]:[NOMBRE COMERCIAL ]],2,FALSE),"El N° de autorización no es correcto"))</f>
        <v/>
      </c>
      <c r="K190" s="17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</row>
    <row r="191" spans="2:23" x14ac:dyDescent="0.25">
      <c r="B191" s="32" t="str">
        <f>IF(Tabla5[[#This Row],[N° autorización SAG]]&lt;&gt;"",CONCATENATE($J$12,"-",$L$12),"")</f>
        <v/>
      </c>
      <c r="C191" s="30" t="str">
        <f>IF(Tabla5[[#This Row],[N° autorización SAG]]&lt;&gt;"",$J$11,"")</f>
        <v/>
      </c>
      <c r="D191" s="30" t="str">
        <f>IF(Tabla5[[#This Row],[N° autorización SAG]]&lt;&gt;"",$J$8,"")</f>
        <v/>
      </c>
      <c r="E191" s="30" t="str">
        <f>IF(Tabla5[[#This Row],[N° autorización SAG]]&lt;&gt;"",$J$9,"")</f>
        <v/>
      </c>
      <c r="F191" s="30" t="str">
        <f>IFERROR(IF(Tabla5[[#This Row],[N° autorización SAG]]&lt;&gt;"",CONCATENATE($J$12,"-",$L$12,"-",$J$9,"-",$J$11),""),"")</f>
        <v/>
      </c>
      <c r="G191" s="32" t="str">
        <f>IF(Tabla5[[#This Row],[N° autorización SAG]]&lt;&gt;"",$J$6,"")</f>
        <v/>
      </c>
      <c r="H191" s="30" t="str">
        <f>IF(Tabla5[[#This Row],[N° autorización SAG]]&lt;&gt;"",$J$7,"")</f>
        <v/>
      </c>
      <c r="I191" s="31"/>
      <c r="J191" s="29" t="str">
        <f>IF($I191="","",IFERROR(VLOOKUP($I191,Tabla19[[Nº SAG]:[NOMBRE COMERCIAL ]],2,FALSE),"El N° de autorización no es correcto"))</f>
        <v/>
      </c>
      <c r="K191" s="17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</row>
    <row r="192" spans="2:23" x14ac:dyDescent="0.25">
      <c r="B192" s="32" t="str">
        <f>IF(Tabla5[[#This Row],[N° autorización SAG]]&lt;&gt;"",CONCATENATE($J$12,"-",$L$12),"")</f>
        <v/>
      </c>
      <c r="C192" s="30" t="str">
        <f>IF(Tabla5[[#This Row],[N° autorización SAG]]&lt;&gt;"",$J$11,"")</f>
        <v/>
      </c>
      <c r="D192" s="30" t="str">
        <f>IF(Tabla5[[#This Row],[N° autorización SAG]]&lt;&gt;"",$J$8,"")</f>
        <v/>
      </c>
      <c r="E192" s="30" t="str">
        <f>IF(Tabla5[[#This Row],[N° autorización SAG]]&lt;&gt;"",$J$9,"")</f>
        <v/>
      </c>
      <c r="F192" s="30" t="str">
        <f>IFERROR(IF(Tabla5[[#This Row],[N° autorización SAG]]&lt;&gt;"",CONCATENATE($J$12,"-",$L$12,"-",$J$9,"-",$J$11),""),"")</f>
        <v/>
      </c>
      <c r="G192" s="32" t="str">
        <f>IF(Tabla5[[#This Row],[N° autorización SAG]]&lt;&gt;"",$J$6,"")</f>
        <v/>
      </c>
      <c r="H192" s="30" t="str">
        <f>IF(Tabla5[[#This Row],[N° autorización SAG]]&lt;&gt;"",$J$7,"")</f>
        <v/>
      </c>
      <c r="I192" s="31"/>
      <c r="J192" s="29" t="str">
        <f>IF($I192="","",IFERROR(VLOOKUP($I192,Tabla19[[Nº SAG]:[NOMBRE COMERCIAL ]],2,FALSE),"El N° de autorización no es correcto"))</f>
        <v/>
      </c>
      <c r="K192" s="17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</row>
    <row r="193" spans="2:23" x14ac:dyDescent="0.25">
      <c r="B193" s="32" t="str">
        <f>IF(Tabla5[[#This Row],[N° autorización SAG]]&lt;&gt;"",CONCATENATE($J$12,"-",$L$12),"")</f>
        <v/>
      </c>
      <c r="C193" s="30" t="str">
        <f>IF(Tabla5[[#This Row],[N° autorización SAG]]&lt;&gt;"",$J$11,"")</f>
        <v/>
      </c>
      <c r="D193" s="30" t="str">
        <f>IF(Tabla5[[#This Row],[N° autorización SAG]]&lt;&gt;"",$J$8,"")</f>
        <v/>
      </c>
      <c r="E193" s="30" t="str">
        <f>IF(Tabla5[[#This Row],[N° autorización SAG]]&lt;&gt;"",$J$9,"")</f>
        <v/>
      </c>
      <c r="F193" s="30" t="str">
        <f>IFERROR(IF(Tabla5[[#This Row],[N° autorización SAG]]&lt;&gt;"",CONCATENATE($J$12,"-",$L$12,"-",$J$9,"-",$J$11),""),"")</f>
        <v/>
      </c>
      <c r="G193" s="32" t="str">
        <f>IF(Tabla5[[#This Row],[N° autorización SAG]]&lt;&gt;"",$J$6,"")</f>
        <v/>
      </c>
      <c r="H193" s="30" t="str">
        <f>IF(Tabla5[[#This Row],[N° autorización SAG]]&lt;&gt;"",$J$7,"")</f>
        <v/>
      </c>
      <c r="I193" s="31"/>
      <c r="J193" s="29" t="str">
        <f>IF($I193="","",IFERROR(VLOOKUP($I193,Tabla19[[Nº SAG]:[NOMBRE COMERCIAL ]],2,FALSE),"El N° de autorización no es correcto"))</f>
        <v/>
      </c>
      <c r="K193" s="17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</row>
    <row r="194" spans="2:23" x14ac:dyDescent="0.25">
      <c r="B194" s="32" t="str">
        <f>IF(Tabla5[[#This Row],[N° autorización SAG]]&lt;&gt;"",CONCATENATE($J$12,"-",$L$12),"")</f>
        <v/>
      </c>
      <c r="C194" s="30" t="str">
        <f>IF(Tabla5[[#This Row],[N° autorización SAG]]&lt;&gt;"",$J$11,"")</f>
        <v/>
      </c>
      <c r="D194" s="30" t="str">
        <f>IF(Tabla5[[#This Row],[N° autorización SAG]]&lt;&gt;"",$J$8,"")</f>
        <v/>
      </c>
      <c r="E194" s="30" t="str">
        <f>IF(Tabla5[[#This Row],[N° autorización SAG]]&lt;&gt;"",$J$9,"")</f>
        <v/>
      </c>
      <c r="F194" s="30" t="str">
        <f>IFERROR(IF(Tabla5[[#This Row],[N° autorización SAG]]&lt;&gt;"",CONCATENATE($J$12,"-",$L$12,"-",$J$9,"-",$J$11),""),"")</f>
        <v/>
      </c>
      <c r="G194" s="32" t="str">
        <f>IF(Tabla5[[#This Row],[N° autorización SAG]]&lt;&gt;"",$J$6,"")</f>
        <v/>
      </c>
      <c r="H194" s="30" t="str">
        <f>IF(Tabla5[[#This Row],[N° autorización SAG]]&lt;&gt;"",$J$7,"")</f>
        <v/>
      </c>
      <c r="I194" s="31"/>
      <c r="J194" s="29" t="str">
        <f>IF($I194="","",IFERROR(VLOOKUP($I194,Tabla19[[Nº SAG]:[NOMBRE COMERCIAL ]],2,FALSE),"El N° de autorización no es correcto"))</f>
        <v/>
      </c>
      <c r="K194" s="17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</row>
    <row r="195" spans="2:23" x14ac:dyDescent="0.25">
      <c r="B195" s="32" t="str">
        <f>IF(Tabla5[[#This Row],[N° autorización SAG]]&lt;&gt;"",CONCATENATE($J$12,"-",$L$12),"")</f>
        <v/>
      </c>
      <c r="C195" s="30" t="str">
        <f>IF(Tabla5[[#This Row],[N° autorización SAG]]&lt;&gt;"",$J$11,"")</f>
        <v/>
      </c>
      <c r="D195" s="30" t="str">
        <f>IF(Tabla5[[#This Row],[N° autorización SAG]]&lt;&gt;"",$J$8,"")</f>
        <v/>
      </c>
      <c r="E195" s="30" t="str">
        <f>IF(Tabla5[[#This Row],[N° autorización SAG]]&lt;&gt;"",$J$9,"")</f>
        <v/>
      </c>
      <c r="F195" s="30" t="str">
        <f>IFERROR(IF(Tabla5[[#This Row],[N° autorización SAG]]&lt;&gt;"",CONCATENATE($J$12,"-",$L$12,"-",$J$9,"-",$J$11),""),"")</f>
        <v/>
      </c>
      <c r="G195" s="32" t="str">
        <f>IF(Tabla5[[#This Row],[N° autorización SAG]]&lt;&gt;"",$J$6,"")</f>
        <v/>
      </c>
      <c r="H195" s="30" t="str">
        <f>IF(Tabla5[[#This Row],[N° autorización SAG]]&lt;&gt;"",$J$7,"")</f>
        <v/>
      </c>
      <c r="I195" s="31"/>
      <c r="J195" s="29" t="str">
        <f>IF($I195="","",IFERROR(VLOOKUP($I195,Tabla19[[Nº SAG]:[NOMBRE COMERCIAL ]],2,FALSE),"El N° de autorización no es correcto"))</f>
        <v/>
      </c>
      <c r="K195" s="17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</row>
    <row r="196" spans="2:23" x14ac:dyDescent="0.25">
      <c r="B196" s="32" t="str">
        <f>IF(Tabla5[[#This Row],[N° autorización SAG]]&lt;&gt;"",CONCATENATE($J$12,"-",$L$12),"")</f>
        <v/>
      </c>
      <c r="C196" s="30" t="str">
        <f>IF(Tabla5[[#This Row],[N° autorización SAG]]&lt;&gt;"",$J$11,"")</f>
        <v/>
      </c>
      <c r="D196" s="30" t="str">
        <f>IF(Tabla5[[#This Row],[N° autorización SAG]]&lt;&gt;"",$J$8,"")</f>
        <v/>
      </c>
      <c r="E196" s="30" t="str">
        <f>IF(Tabla5[[#This Row],[N° autorización SAG]]&lt;&gt;"",$J$9,"")</f>
        <v/>
      </c>
      <c r="F196" s="30" t="str">
        <f>IFERROR(IF(Tabla5[[#This Row],[N° autorización SAG]]&lt;&gt;"",CONCATENATE($J$12,"-",$L$12,"-",$J$9,"-",$J$11),""),"")</f>
        <v/>
      </c>
      <c r="G196" s="32" t="str">
        <f>IF(Tabla5[[#This Row],[N° autorización SAG]]&lt;&gt;"",$J$6,"")</f>
        <v/>
      </c>
      <c r="H196" s="30" t="str">
        <f>IF(Tabla5[[#This Row],[N° autorización SAG]]&lt;&gt;"",$J$7,"")</f>
        <v/>
      </c>
      <c r="I196" s="31"/>
      <c r="J196" s="29" t="str">
        <f>IF($I196="","",IFERROR(VLOOKUP($I196,Tabla19[[Nº SAG]:[NOMBRE COMERCIAL ]],2,FALSE),"El N° de autorización no es correcto"))</f>
        <v/>
      </c>
      <c r="K196" s="17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</row>
    <row r="197" spans="2:23" x14ac:dyDescent="0.25">
      <c r="B197" s="32" t="str">
        <f>IF(Tabla5[[#This Row],[N° autorización SAG]]&lt;&gt;"",CONCATENATE($J$12,"-",$L$12),"")</f>
        <v/>
      </c>
      <c r="C197" s="30" t="str">
        <f>IF(Tabla5[[#This Row],[N° autorización SAG]]&lt;&gt;"",$J$11,"")</f>
        <v/>
      </c>
      <c r="D197" s="30" t="str">
        <f>IF(Tabla5[[#This Row],[N° autorización SAG]]&lt;&gt;"",$J$8,"")</f>
        <v/>
      </c>
      <c r="E197" s="30" t="str">
        <f>IF(Tabla5[[#This Row],[N° autorización SAG]]&lt;&gt;"",$J$9,"")</f>
        <v/>
      </c>
      <c r="F197" s="30" t="str">
        <f>IFERROR(IF(Tabla5[[#This Row],[N° autorización SAG]]&lt;&gt;"",CONCATENATE($J$12,"-",$L$12,"-",$J$9,"-",$J$11),""),"")</f>
        <v/>
      </c>
      <c r="G197" s="32" t="str">
        <f>IF(Tabla5[[#This Row],[N° autorización SAG]]&lt;&gt;"",$J$6,"")</f>
        <v/>
      </c>
      <c r="H197" s="30" t="str">
        <f>IF(Tabla5[[#This Row],[N° autorización SAG]]&lt;&gt;"",$J$7,"")</f>
        <v/>
      </c>
      <c r="I197" s="31"/>
      <c r="J197" s="29" t="str">
        <f>IF($I197="","",IFERROR(VLOOKUP($I197,Tabla19[[Nº SAG]:[NOMBRE COMERCIAL ]],2,FALSE),"El N° de autorización no es correcto"))</f>
        <v/>
      </c>
      <c r="K197" s="17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</row>
    <row r="198" spans="2:23" x14ac:dyDescent="0.25">
      <c r="B198" s="32" t="str">
        <f>IF(Tabla5[[#This Row],[N° autorización SAG]]&lt;&gt;"",CONCATENATE($J$12,"-",$L$12),"")</f>
        <v/>
      </c>
      <c r="C198" s="30" t="str">
        <f>IF(Tabla5[[#This Row],[N° autorización SAG]]&lt;&gt;"",$J$11,"")</f>
        <v/>
      </c>
      <c r="D198" s="30" t="str">
        <f>IF(Tabla5[[#This Row],[N° autorización SAG]]&lt;&gt;"",$J$8,"")</f>
        <v/>
      </c>
      <c r="E198" s="30" t="str">
        <f>IF(Tabla5[[#This Row],[N° autorización SAG]]&lt;&gt;"",$J$9,"")</f>
        <v/>
      </c>
      <c r="F198" s="30" t="str">
        <f>IFERROR(IF(Tabla5[[#This Row],[N° autorización SAG]]&lt;&gt;"",CONCATENATE($J$12,"-",$L$12,"-",$J$9,"-",$J$11),""),"")</f>
        <v/>
      </c>
      <c r="G198" s="32" t="str">
        <f>IF(Tabla5[[#This Row],[N° autorización SAG]]&lt;&gt;"",$J$6,"")</f>
        <v/>
      </c>
      <c r="H198" s="30" t="str">
        <f>IF(Tabla5[[#This Row],[N° autorización SAG]]&lt;&gt;"",$J$7,"")</f>
        <v/>
      </c>
      <c r="I198" s="31"/>
      <c r="J198" s="29" t="str">
        <f>IF($I198="","",IFERROR(VLOOKUP($I198,Tabla19[[Nº SAG]:[NOMBRE COMERCIAL ]],2,FALSE),"El N° de autorización no es correcto"))</f>
        <v/>
      </c>
      <c r="K198" s="17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</row>
    <row r="199" spans="2:23" x14ac:dyDescent="0.25">
      <c r="B199" s="32" t="str">
        <f>IF(Tabla5[[#This Row],[N° autorización SAG]]&lt;&gt;"",CONCATENATE($J$12,"-",$L$12),"")</f>
        <v/>
      </c>
      <c r="C199" s="30" t="str">
        <f>IF(Tabla5[[#This Row],[N° autorización SAG]]&lt;&gt;"",$J$11,"")</f>
        <v/>
      </c>
      <c r="D199" s="30" t="str">
        <f>IF(Tabla5[[#This Row],[N° autorización SAG]]&lt;&gt;"",$J$8,"")</f>
        <v/>
      </c>
      <c r="E199" s="30" t="str">
        <f>IF(Tabla5[[#This Row],[N° autorización SAG]]&lt;&gt;"",$J$9,"")</f>
        <v/>
      </c>
      <c r="F199" s="30" t="str">
        <f>IFERROR(IF(Tabla5[[#This Row],[N° autorización SAG]]&lt;&gt;"",CONCATENATE($J$12,"-",$L$12,"-",$J$9,"-",$J$11),""),"")</f>
        <v/>
      </c>
      <c r="G199" s="32" t="str">
        <f>IF(Tabla5[[#This Row],[N° autorización SAG]]&lt;&gt;"",$J$6,"")</f>
        <v/>
      </c>
      <c r="H199" s="30" t="str">
        <f>IF(Tabla5[[#This Row],[N° autorización SAG]]&lt;&gt;"",$J$7,"")</f>
        <v/>
      </c>
      <c r="I199" s="31"/>
      <c r="J199" s="29" t="str">
        <f>IF($I199="","",IFERROR(VLOOKUP($I199,Tabla19[[Nº SAG]:[NOMBRE COMERCIAL ]],2,FALSE),"El N° de autorización no es correcto"))</f>
        <v/>
      </c>
      <c r="K199" s="17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</row>
    <row r="200" spans="2:23" x14ac:dyDescent="0.25">
      <c r="B200" s="32" t="str">
        <f>IF(Tabla5[[#This Row],[N° autorización SAG]]&lt;&gt;"",CONCATENATE($J$12,"-",$L$12),"")</f>
        <v/>
      </c>
      <c r="C200" s="30" t="str">
        <f>IF(Tabla5[[#This Row],[N° autorización SAG]]&lt;&gt;"",$J$11,"")</f>
        <v/>
      </c>
      <c r="D200" s="30" t="str">
        <f>IF(Tabla5[[#This Row],[N° autorización SAG]]&lt;&gt;"",$J$8,"")</f>
        <v/>
      </c>
      <c r="E200" s="30" t="str">
        <f>IF(Tabla5[[#This Row],[N° autorización SAG]]&lt;&gt;"",$J$9,"")</f>
        <v/>
      </c>
      <c r="F200" s="30" t="str">
        <f>IFERROR(IF(Tabla5[[#This Row],[N° autorización SAG]]&lt;&gt;"",CONCATENATE($J$12,"-",$L$12,"-",$J$9,"-",$J$11),""),"")</f>
        <v/>
      </c>
      <c r="G200" s="32" t="str">
        <f>IF(Tabla5[[#This Row],[N° autorización SAG]]&lt;&gt;"",$J$6,"")</f>
        <v/>
      </c>
      <c r="H200" s="30" t="str">
        <f>IF(Tabla5[[#This Row],[N° autorización SAG]]&lt;&gt;"",$J$7,"")</f>
        <v/>
      </c>
      <c r="I200" s="31"/>
      <c r="J200" s="29" t="str">
        <f>IF($I200="","",IFERROR(VLOOKUP($I200,Tabla19[[Nº SAG]:[NOMBRE COMERCIAL ]],2,FALSE),"El N° de autorización no es correcto"))</f>
        <v/>
      </c>
      <c r="K200" s="17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</row>
    <row r="201" spans="2:23" x14ac:dyDescent="0.25">
      <c r="B201" s="32" t="str">
        <f>IF(Tabla5[[#This Row],[N° autorización SAG]]&lt;&gt;"",CONCATENATE($J$12,"-",$L$12),"")</f>
        <v/>
      </c>
      <c r="C201" s="30" t="str">
        <f>IF(Tabla5[[#This Row],[N° autorización SAG]]&lt;&gt;"",$J$11,"")</f>
        <v/>
      </c>
      <c r="D201" s="30" t="str">
        <f>IF(Tabla5[[#This Row],[N° autorización SAG]]&lt;&gt;"",$J$8,"")</f>
        <v/>
      </c>
      <c r="E201" s="30" t="str">
        <f>IF(Tabla5[[#This Row],[N° autorización SAG]]&lt;&gt;"",$J$9,"")</f>
        <v/>
      </c>
      <c r="F201" s="30" t="str">
        <f>IFERROR(IF(Tabla5[[#This Row],[N° autorización SAG]]&lt;&gt;"",CONCATENATE($J$12,"-",$L$12,"-",$J$9,"-",$J$11),""),"")</f>
        <v/>
      </c>
      <c r="G201" s="32" t="str">
        <f>IF(Tabla5[[#This Row],[N° autorización SAG]]&lt;&gt;"",$J$6,"")</f>
        <v/>
      </c>
      <c r="H201" s="30" t="str">
        <f>IF(Tabla5[[#This Row],[N° autorización SAG]]&lt;&gt;"",$J$7,"")</f>
        <v/>
      </c>
      <c r="I201" s="31"/>
      <c r="J201" s="29" t="str">
        <f>IF($I201="","",IFERROR(VLOOKUP($I201,Tabla19[[Nº SAG]:[NOMBRE COMERCIAL ]],2,FALSE),"El N° de autorización no es correcto"))</f>
        <v/>
      </c>
      <c r="K201" s="17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</row>
    <row r="202" spans="2:23" x14ac:dyDescent="0.25">
      <c r="B202" s="32" t="str">
        <f>IF(Tabla5[[#This Row],[N° autorización SAG]]&lt;&gt;"",CONCATENATE($J$12,"-",$L$12),"")</f>
        <v/>
      </c>
      <c r="C202" s="30" t="str">
        <f>IF(Tabla5[[#This Row],[N° autorización SAG]]&lt;&gt;"",$J$11,"")</f>
        <v/>
      </c>
      <c r="D202" s="30" t="str">
        <f>IF(Tabla5[[#This Row],[N° autorización SAG]]&lt;&gt;"",$J$8,"")</f>
        <v/>
      </c>
      <c r="E202" s="30" t="str">
        <f>IF(Tabla5[[#This Row],[N° autorización SAG]]&lt;&gt;"",$J$9,"")</f>
        <v/>
      </c>
      <c r="F202" s="30" t="str">
        <f>IFERROR(IF(Tabla5[[#This Row],[N° autorización SAG]]&lt;&gt;"",CONCATENATE($J$12,"-",$L$12,"-",$J$9,"-",$J$11),""),"")</f>
        <v/>
      </c>
      <c r="G202" s="32" t="str">
        <f>IF(Tabla5[[#This Row],[N° autorización SAG]]&lt;&gt;"",$J$6,"")</f>
        <v/>
      </c>
      <c r="H202" s="30" t="str">
        <f>IF(Tabla5[[#This Row],[N° autorización SAG]]&lt;&gt;"",$J$7,"")</f>
        <v/>
      </c>
      <c r="I202" s="31"/>
      <c r="J202" s="29" t="str">
        <f>IF($I202="","",IFERROR(VLOOKUP($I202,Tabla19[[Nº SAG]:[NOMBRE COMERCIAL ]],2,FALSE),"El N° de autorización no es correcto"))</f>
        <v/>
      </c>
      <c r="K202" s="17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</row>
    <row r="203" spans="2:23" x14ac:dyDescent="0.25">
      <c r="B203" s="32" t="str">
        <f>IF(Tabla5[[#This Row],[N° autorización SAG]]&lt;&gt;"",CONCATENATE($J$12,"-",$L$12),"")</f>
        <v/>
      </c>
      <c r="C203" s="30" t="str">
        <f>IF(Tabla5[[#This Row],[N° autorización SAG]]&lt;&gt;"",$J$11,"")</f>
        <v/>
      </c>
      <c r="D203" s="30" t="str">
        <f>IF(Tabla5[[#This Row],[N° autorización SAG]]&lt;&gt;"",$J$8,"")</f>
        <v/>
      </c>
      <c r="E203" s="30" t="str">
        <f>IF(Tabla5[[#This Row],[N° autorización SAG]]&lt;&gt;"",$J$9,"")</f>
        <v/>
      </c>
      <c r="F203" s="30" t="str">
        <f>IFERROR(IF(Tabla5[[#This Row],[N° autorización SAG]]&lt;&gt;"",CONCATENATE($J$12,"-",$L$12,"-",$J$9,"-",$J$11),""),"")</f>
        <v/>
      </c>
      <c r="G203" s="32" t="str">
        <f>IF(Tabla5[[#This Row],[N° autorización SAG]]&lt;&gt;"",$J$6,"")</f>
        <v/>
      </c>
      <c r="H203" s="30" t="str">
        <f>IF(Tabla5[[#This Row],[N° autorización SAG]]&lt;&gt;"",$J$7,"")</f>
        <v/>
      </c>
      <c r="I203" s="31"/>
      <c r="J203" s="29" t="str">
        <f>IF($I203="","",IFERROR(VLOOKUP($I203,Tabla19[[Nº SAG]:[NOMBRE COMERCIAL ]],2,FALSE),"El N° de autorización no es correcto"))</f>
        <v/>
      </c>
      <c r="K203" s="17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</row>
    <row r="204" spans="2:23" x14ac:dyDescent="0.25">
      <c r="B204" s="32" t="str">
        <f>IF(Tabla5[[#This Row],[N° autorización SAG]]&lt;&gt;"",CONCATENATE($J$12,"-",$L$12),"")</f>
        <v/>
      </c>
      <c r="C204" s="30" t="str">
        <f>IF(Tabla5[[#This Row],[N° autorización SAG]]&lt;&gt;"",$J$11,"")</f>
        <v/>
      </c>
      <c r="D204" s="30" t="str">
        <f>IF(Tabla5[[#This Row],[N° autorización SAG]]&lt;&gt;"",$J$8,"")</f>
        <v/>
      </c>
      <c r="E204" s="30" t="str">
        <f>IF(Tabla5[[#This Row],[N° autorización SAG]]&lt;&gt;"",$J$9,"")</f>
        <v/>
      </c>
      <c r="F204" s="30" t="str">
        <f>IFERROR(IF(Tabla5[[#This Row],[N° autorización SAG]]&lt;&gt;"",CONCATENATE($J$12,"-",$L$12,"-",$J$9,"-",$J$11),""),"")</f>
        <v/>
      </c>
      <c r="G204" s="32" t="str">
        <f>IF(Tabla5[[#This Row],[N° autorización SAG]]&lt;&gt;"",$J$6,"")</f>
        <v/>
      </c>
      <c r="H204" s="30" t="str">
        <f>IF(Tabla5[[#This Row],[N° autorización SAG]]&lt;&gt;"",$J$7,"")</f>
        <v/>
      </c>
      <c r="I204" s="31"/>
      <c r="J204" s="29" t="str">
        <f>IF($I204="","",IFERROR(VLOOKUP($I204,Tabla19[[Nº SAG]:[NOMBRE COMERCIAL ]],2,FALSE),"El N° de autorización no es correcto"))</f>
        <v/>
      </c>
      <c r="K204" s="17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</row>
    <row r="205" spans="2:23" x14ac:dyDescent="0.25">
      <c r="B205" s="32" t="str">
        <f>IF(Tabla5[[#This Row],[N° autorización SAG]]&lt;&gt;"",CONCATENATE($J$12,"-",$L$12),"")</f>
        <v/>
      </c>
      <c r="C205" s="30" t="str">
        <f>IF(Tabla5[[#This Row],[N° autorización SAG]]&lt;&gt;"",$J$11,"")</f>
        <v/>
      </c>
      <c r="D205" s="30" t="str">
        <f>IF(Tabla5[[#This Row],[N° autorización SAG]]&lt;&gt;"",$J$8,"")</f>
        <v/>
      </c>
      <c r="E205" s="30" t="str">
        <f>IF(Tabla5[[#This Row],[N° autorización SAG]]&lt;&gt;"",$J$9,"")</f>
        <v/>
      </c>
      <c r="F205" s="30" t="str">
        <f>IFERROR(IF(Tabla5[[#This Row],[N° autorización SAG]]&lt;&gt;"",CONCATENATE($J$12,"-",$L$12,"-",$J$9,"-",$J$11),""),"")</f>
        <v/>
      </c>
      <c r="G205" s="32" t="str">
        <f>IF(Tabla5[[#This Row],[N° autorización SAG]]&lt;&gt;"",$J$6,"")</f>
        <v/>
      </c>
      <c r="H205" s="30" t="str">
        <f>IF(Tabla5[[#This Row],[N° autorización SAG]]&lt;&gt;"",$J$7,"")</f>
        <v/>
      </c>
      <c r="I205" s="31"/>
      <c r="J205" s="29" t="str">
        <f>IF($I205="","",IFERROR(VLOOKUP($I205,Tabla19[[Nº SAG]:[NOMBRE COMERCIAL ]],2,FALSE),"El N° de autorización no es correcto"))</f>
        <v/>
      </c>
      <c r="K205" s="17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</row>
    <row r="206" spans="2:23" x14ac:dyDescent="0.25">
      <c r="B206" s="32" t="str">
        <f>IF(Tabla5[[#This Row],[N° autorización SAG]]&lt;&gt;"",CONCATENATE($J$12,"-",$L$12),"")</f>
        <v/>
      </c>
      <c r="C206" s="30" t="str">
        <f>IF(Tabla5[[#This Row],[N° autorización SAG]]&lt;&gt;"",$J$11,"")</f>
        <v/>
      </c>
      <c r="D206" s="30" t="str">
        <f>IF(Tabla5[[#This Row],[N° autorización SAG]]&lt;&gt;"",$J$8,"")</f>
        <v/>
      </c>
      <c r="E206" s="30" t="str">
        <f>IF(Tabla5[[#This Row],[N° autorización SAG]]&lt;&gt;"",$J$9,"")</f>
        <v/>
      </c>
      <c r="F206" s="30" t="str">
        <f>IFERROR(IF(Tabla5[[#This Row],[N° autorización SAG]]&lt;&gt;"",CONCATENATE($J$12,"-",$L$12,"-",$J$9,"-",$J$11),""),"")</f>
        <v/>
      </c>
      <c r="G206" s="32" t="str">
        <f>IF(Tabla5[[#This Row],[N° autorización SAG]]&lt;&gt;"",$J$6,"")</f>
        <v/>
      </c>
      <c r="H206" s="30" t="str">
        <f>IF(Tabla5[[#This Row],[N° autorización SAG]]&lt;&gt;"",$J$7,"")</f>
        <v/>
      </c>
      <c r="I206" s="31"/>
      <c r="J206" s="29" t="str">
        <f>IF($I206="","",IFERROR(VLOOKUP($I206,Tabla19[[Nº SAG]:[NOMBRE COMERCIAL ]],2,FALSE),"El N° de autorización no es correcto"))</f>
        <v/>
      </c>
      <c r="K206" s="17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</row>
    <row r="207" spans="2:23" x14ac:dyDescent="0.25">
      <c r="B207" s="32" t="str">
        <f>IF(Tabla5[[#This Row],[N° autorización SAG]]&lt;&gt;"",CONCATENATE($J$12,"-",$L$12),"")</f>
        <v/>
      </c>
      <c r="C207" s="30" t="str">
        <f>IF(Tabla5[[#This Row],[N° autorización SAG]]&lt;&gt;"",$J$11,"")</f>
        <v/>
      </c>
      <c r="D207" s="30" t="str">
        <f>IF(Tabla5[[#This Row],[N° autorización SAG]]&lt;&gt;"",$J$8,"")</f>
        <v/>
      </c>
      <c r="E207" s="30" t="str">
        <f>IF(Tabla5[[#This Row],[N° autorización SAG]]&lt;&gt;"",$J$9,"")</f>
        <v/>
      </c>
      <c r="F207" s="30" t="str">
        <f>IFERROR(IF(Tabla5[[#This Row],[N° autorización SAG]]&lt;&gt;"",CONCATENATE($J$12,"-",$L$12,"-",$J$9,"-",$J$11),""),"")</f>
        <v/>
      </c>
      <c r="G207" s="32" t="str">
        <f>IF(Tabla5[[#This Row],[N° autorización SAG]]&lt;&gt;"",$J$6,"")</f>
        <v/>
      </c>
      <c r="H207" s="30" t="str">
        <f>IF(Tabla5[[#This Row],[N° autorización SAG]]&lt;&gt;"",$J$7,"")</f>
        <v/>
      </c>
      <c r="I207" s="31"/>
      <c r="J207" s="29" t="str">
        <f>IF($I207="","",IFERROR(VLOOKUP($I207,Tabla19[[Nº SAG]:[NOMBRE COMERCIAL ]],2,FALSE),"El N° de autorización no es correcto"))</f>
        <v/>
      </c>
      <c r="K207" s="17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</row>
    <row r="208" spans="2:23" x14ac:dyDescent="0.25">
      <c r="B208" s="32" t="str">
        <f>IF(Tabla5[[#This Row],[N° autorización SAG]]&lt;&gt;"",CONCATENATE($J$12,"-",$L$12),"")</f>
        <v/>
      </c>
      <c r="C208" s="30" t="str">
        <f>IF(Tabla5[[#This Row],[N° autorización SAG]]&lt;&gt;"",$J$11,"")</f>
        <v/>
      </c>
      <c r="D208" s="30" t="str">
        <f>IF(Tabla5[[#This Row],[N° autorización SAG]]&lt;&gt;"",$J$8,"")</f>
        <v/>
      </c>
      <c r="E208" s="30" t="str">
        <f>IF(Tabla5[[#This Row],[N° autorización SAG]]&lt;&gt;"",$J$9,"")</f>
        <v/>
      </c>
      <c r="F208" s="30" t="str">
        <f>IFERROR(IF(Tabla5[[#This Row],[N° autorización SAG]]&lt;&gt;"",CONCATENATE($J$12,"-",$L$12,"-",$J$9,"-",$J$11),""),"")</f>
        <v/>
      </c>
      <c r="G208" s="32" t="str">
        <f>IF(Tabla5[[#This Row],[N° autorización SAG]]&lt;&gt;"",$J$6,"")</f>
        <v/>
      </c>
      <c r="H208" s="30" t="str">
        <f>IF(Tabla5[[#This Row],[N° autorización SAG]]&lt;&gt;"",$J$7,"")</f>
        <v/>
      </c>
      <c r="I208" s="31"/>
      <c r="J208" s="29" t="str">
        <f>IF($I208="","",IFERROR(VLOOKUP($I208,Tabla19[[Nº SAG]:[NOMBRE COMERCIAL ]],2,FALSE),"El N° de autorización no es correcto"))</f>
        <v/>
      </c>
      <c r="K208" s="17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</row>
    <row r="209" spans="2:23" x14ac:dyDescent="0.25">
      <c r="B209" s="32" t="str">
        <f>IF(Tabla5[[#This Row],[N° autorización SAG]]&lt;&gt;"",CONCATENATE($J$12,"-",$L$12),"")</f>
        <v/>
      </c>
      <c r="C209" s="30" t="str">
        <f>IF(Tabla5[[#This Row],[N° autorización SAG]]&lt;&gt;"",$J$11,"")</f>
        <v/>
      </c>
      <c r="D209" s="30" t="str">
        <f>IF(Tabla5[[#This Row],[N° autorización SAG]]&lt;&gt;"",$J$8,"")</f>
        <v/>
      </c>
      <c r="E209" s="30" t="str">
        <f>IF(Tabla5[[#This Row],[N° autorización SAG]]&lt;&gt;"",$J$9,"")</f>
        <v/>
      </c>
      <c r="F209" s="30" t="str">
        <f>IFERROR(IF(Tabla5[[#This Row],[N° autorización SAG]]&lt;&gt;"",CONCATENATE($J$12,"-",$L$12,"-",$J$9,"-",$J$11),""),"")</f>
        <v/>
      </c>
      <c r="G209" s="32" t="str">
        <f>IF(Tabla5[[#This Row],[N° autorización SAG]]&lt;&gt;"",$J$6,"")</f>
        <v/>
      </c>
      <c r="H209" s="30" t="str">
        <f>IF(Tabla5[[#This Row],[N° autorización SAG]]&lt;&gt;"",$J$7,"")</f>
        <v/>
      </c>
      <c r="I209" s="31"/>
      <c r="J209" s="29" t="str">
        <f>IF($I209="","",IFERROR(VLOOKUP($I209,Tabla19[[Nº SAG]:[NOMBRE COMERCIAL ]],2,FALSE),"El N° de autorización no es correcto"))</f>
        <v/>
      </c>
      <c r="K209" s="17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</row>
    <row r="210" spans="2:23" x14ac:dyDescent="0.25">
      <c r="B210" s="32" t="str">
        <f>IF(Tabla5[[#This Row],[N° autorización SAG]]&lt;&gt;"",CONCATENATE($J$12,"-",$L$12),"")</f>
        <v/>
      </c>
      <c r="C210" s="30" t="str">
        <f>IF(Tabla5[[#This Row],[N° autorización SAG]]&lt;&gt;"",$J$11,"")</f>
        <v/>
      </c>
      <c r="D210" s="30" t="str">
        <f>IF(Tabla5[[#This Row],[N° autorización SAG]]&lt;&gt;"",$J$8,"")</f>
        <v/>
      </c>
      <c r="E210" s="30" t="str">
        <f>IF(Tabla5[[#This Row],[N° autorización SAG]]&lt;&gt;"",$J$9,"")</f>
        <v/>
      </c>
      <c r="F210" s="30" t="str">
        <f>IFERROR(IF(Tabla5[[#This Row],[N° autorización SAG]]&lt;&gt;"",CONCATENATE($J$12,"-",$L$12,"-",$J$9,"-",$J$11),""),"")</f>
        <v/>
      </c>
      <c r="G210" s="32" t="str">
        <f>IF(Tabla5[[#This Row],[N° autorización SAG]]&lt;&gt;"",$J$6,"")</f>
        <v/>
      </c>
      <c r="H210" s="30" t="str">
        <f>IF(Tabla5[[#This Row],[N° autorización SAG]]&lt;&gt;"",$J$7,"")</f>
        <v/>
      </c>
      <c r="I210" s="31"/>
      <c r="J210" s="29" t="str">
        <f>IF($I210="","",IFERROR(VLOOKUP($I210,Tabla19[[Nº SAG]:[NOMBRE COMERCIAL ]],2,FALSE),"El N° de autorización no es correcto"))</f>
        <v/>
      </c>
      <c r="K210" s="17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</row>
    <row r="211" spans="2:23" x14ac:dyDescent="0.25">
      <c r="B211" s="32" t="str">
        <f>IF(Tabla5[[#This Row],[N° autorización SAG]]&lt;&gt;"",CONCATENATE($J$12,"-",$L$12),"")</f>
        <v/>
      </c>
      <c r="C211" s="30" t="str">
        <f>IF(Tabla5[[#This Row],[N° autorización SAG]]&lt;&gt;"",$J$11,"")</f>
        <v/>
      </c>
      <c r="D211" s="30" t="str">
        <f>IF(Tabla5[[#This Row],[N° autorización SAG]]&lt;&gt;"",$J$8,"")</f>
        <v/>
      </c>
      <c r="E211" s="30" t="str">
        <f>IF(Tabla5[[#This Row],[N° autorización SAG]]&lt;&gt;"",$J$9,"")</f>
        <v/>
      </c>
      <c r="F211" s="30" t="str">
        <f>IFERROR(IF(Tabla5[[#This Row],[N° autorización SAG]]&lt;&gt;"",CONCATENATE($J$12,"-",$L$12,"-",$J$9,"-",$J$11),""),"")</f>
        <v/>
      </c>
      <c r="G211" s="32" t="str">
        <f>IF(Tabla5[[#This Row],[N° autorización SAG]]&lt;&gt;"",$J$6,"")</f>
        <v/>
      </c>
      <c r="H211" s="30" t="str">
        <f>IF(Tabla5[[#This Row],[N° autorización SAG]]&lt;&gt;"",$J$7,"")</f>
        <v/>
      </c>
      <c r="I211" s="31"/>
      <c r="J211" s="29" t="str">
        <f>IF($I211="","",IFERROR(VLOOKUP($I211,Tabla19[[Nº SAG]:[NOMBRE COMERCIAL ]],2,FALSE),"El N° de autorización no es correcto"))</f>
        <v/>
      </c>
      <c r="K211" s="17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</row>
    <row r="212" spans="2:23" x14ac:dyDescent="0.25">
      <c r="B212" s="32" t="str">
        <f>IF(Tabla5[[#This Row],[N° autorización SAG]]&lt;&gt;"",CONCATENATE($J$12,"-",$L$12),"")</f>
        <v/>
      </c>
      <c r="C212" s="30" t="str">
        <f>IF(Tabla5[[#This Row],[N° autorización SAG]]&lt;&gt;"",$J$11,"")</f>
        <v/>
      </c>
      <c r="D212" s="30" t="str">
        <f>IF(Tabla5[[#This Row],[N° autorización SAG]]&lt;&gt;"",$J$8,"")</f>
        <v/>
      </c>
      <c r="E212" s="30" t="str">
        <f>IF(Tabla5[[#This Row],[N° autorización SAG]]&lt;&gt;"",$J$9,"")</f>
        <v/>
      </c>
      <c r="F212" s="30" t="str">
        <f>IFERROR(IF(Tabla5[[#This Row],[N° autorización SAG]]&lt;&gt;"",CONCATENATE($J$12,"-",$L$12,"-",$J$9,"-",$J$11),""),"")</f>
        <v/>
      </c>
      <c r="G212" s="32" t="str">
        <f>IF(Tabla5[[#This Row],[N° autorización SAG]]&lt;&gt;"",$J$6,"")</f>
        <v/>
      </c>
      <c r="H212" s="30" t="str">
        <f>IF(Tabla5[[#This Row],[N° autorización SAG]]&lt;&gt;"",$J$7,"")</f>
        <v/>
      </c>
      <c r="I212" s="31"/>
      <c r="J212" s="29" t="str">
        <f>IF($I212="","",IFERROR(VLOOKUP($I212,Tabla19[[Nº SAG]:[NOMBRE COMERCIAL ]],2,FALSE),"El N° de autorización no es correcto"))</f>
        <v/>
      </c>
      <c r="K212" s="17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</row>
    <row r="213" spans="2:23" x14ac:dyDescent="0.25">
      <c r="B213" s="32" t="str">
        <f>IF(Tabla5[[#This Row],[N° autorización SAG]]&lt;&gt;"",CONCATENATE($J$12,"-",$L$12),"")</f>
        <v/>
      </c>
      <c r="C213" s="30" t="str">
        <f>IF(Tabla5[[#This Row],[N° autorización SAG]]&lt;&gt;"",$J$11,"")</f>
        <v/>
      </c>
      <c r="D213" s="30" t="str">
        <f>IF(Tabla5[[#This Row],[N° autorización SAG]]&lt;&gt;"",$J$8,"")</f>
        <v/>
      </c>
      <c r="E213" s="30" t="str">
        <f>IF(Tabla5[[#This Row],[N° autorización SAG]]&lt;&gt;"",$J$9,"")</f>
        <v/>
      </c>
      <c r="F213" s="30" t="str">
        <f>IFERROR(IF(Tabla5[[#This Row],[N° autorización SAG]]&lt;&gt;"",CONCATENATE($J$12,"-",$L$12,"-",$J$9,"-",$J$11),""),"")</f>
        <v/>
      </c>
      <c r="G213" s="32" t="str">
        <f>IF(Tabla5[[#This Row],[N° autorización SAG]]&lt;&gt;"",$J$6,"")</f>
        <v/>
      </c>
      <c r="H213" s="30" t="str">
        <f>IF(Tabla5[[#This Row],[N° autorización SAG]]&lt;&gt;"",$J$7,"")</f>
        <v/>
      </c>
      <c r="I213" s="31"/>
      <c r="J213" s="29" t="str">
        <f>IF($I213="","",IFERROR(VLOOKUP($I213,Tabla19[[Nº SAG]:[NOMBRE COMERCIAL ]],2,FALSE),"El N° de autorización no es correcto"))</f>
        <v/>
      </c>
      <c r="K213" s="17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</row>
    <row r="214" spans="2:23" x14ac:dyDescent="0.25">
      <c r="B214" s="32" t="str">
        <f>IF(Tabla5[[#This Row],[N° autorización SAG]]&lt;&gt;"",CONCATENATE($J$12,"-",$L$12),"")</f>
        <v/>
      </c>
      <c r="C214" s="30" t="str">
        <f>IF(Tabla5[[#This Row],[N° autorización SAG]]&lt;&gt;"",$J$11,"")</f>
        <v/>
      </c>
      <c r="D214" s="30" t="str">
        <f>IF(Tabla5[[#This Row],[N° autorización SAG]]&lt;&gt;"",$J$8,"")</f>
        <v/>
      </c>
      <c r="E214" s="30" t="str">
        <f>IF(Tabla5[[#This Row],[N° autorización SAG]]&lt;&gt;"",$J$9,"")</f>
        <v/>
      </c>
      <c r="F214" s="30" t="str">
        <f>IFERROR(IF(Tabla5[[#This Row],[N° autorización SAG]]&lt;&gt;"",CONCATENATE($J$12,"-",$L$12,"-",$J$9,"-",$J$11),""),"")</f>
        <v/>
      </c>
      <c r="G214" s="32" t="str">
        <f>IF(Tabla5[[#This Row],[N° autorización SAG]]&lt;&gt;"",$J$6,"")</f>
        <v/>
      </c>
      <c r="H214" s="30" t="str">
        <f>IF(Tabla5[[#This Row],[N° autorización SAG]]&lt;&gt;"",$J$7,"")</f>
        <v/>
      </c>
      <c r="I214" s="31"/>
      <c r="J214" s="29" t="str">
        <f>IF($I214="","",IFERROR(VLOOKUP($I214,Tabla19[[Nº SAG]:[NOMBRE COMERCIAL ]],2,FALSE),"El N° de autorización no es correcto"))</f>
        <v/>
      </c>
      <c r="K214" s="17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</row>
    <row r="215" spans="2:23" x14ac:dyDescent="0.25">
      <c r="B215" s="32" t="str">
        <f>IF(Tabla5[[#This Row],[N° autorización SAG]]&lt;&gt;"",CONCATENATE($J$12,"-",$L$12),"")</f>
        <v/>
      </c>
      <c r="C215" s="30" t="str">
        <f>IF(Tabla5[[#This Row],[N° autorización SAG]]&lt;&gt;"",$J$11,"")</f>
        <v/>
      </c>
      <c r="D215" s="30" t="str">
        <f>IF(Tabla5[[#This Row],[N° autorización SAG]]&lt;&gt;"",$J$8,"")</f>
        <v/>
      </c>
      <c r="E215" s="30" t="str">
        <f>IF(Tabla5[[#This Row],[N° autorización SAG]]&lt;&gt;"",$J$9,"")</f>
        <v/>
      </c>
      <c r="F215" s="30" t="str">
        <f>IFERROR(IF(Tabla5[[#This Row],[N° autorización SAG]]&lt;&gt;"",CONCATENATE($J$12,"-",$L$12,"-",$J$9,"-",$J$11),""),"")</f>
        <v/>
      </c>
      <c r="G215" s="32" t="str">
        <f>IF(Tabla5[[#This Row],[N° autorización SAG]]&lt;&gt;"",$J$6,"")</f>
        <v/>
      </c>
      <c r="H215" s="30" t="str">
        <f>IF(Tabla5[[#This Row],[N° autorización SAG]]&lt;&gt;"",$J$7,"")</f>
        <v/>
      </c>
      <c r="I215" s="31"/>
      <c r="J215" s="29" t="str">
        <f>IF($I215="","",IFERROR(VLOOKUP($I215,Tabla19[[Nº SAG]:[NOMBRE COMERCIAL ]],2,FALSE),"El N° de autorización no es correcto"))</f>
        <v/>
      </c>
      <c r="K215" s="17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</row>
    <row r="216" spans="2:23" x14ac:dyDescent="0.25">
      <c r="B216" s="32" t="str">
        <f>IF(Tabla5[[#This Row],[N° autorización SAG]]&lt;&gt;"",CONCATENATE($J$12,"-",$L$12),"")</f>
        <v/>
      </c>
      <c r="C216" s="30" t="str">
        <f>IF(Tabla5[[#This Row],[N° autorización SAG]]&lt;&gt;"",$J$11,"")</f>
        <v/>
      </c>
      <c r="D216" s="30" t="str">
        <f>IF(Tabla5[[#This Row],[N° autorización SAG]]&lt;&gt;"",$J$8,"")</f>
        <v/>
      </c>
      <c r="E216" s="30" t="str">
        <f>IF(Tabla5[[#This Row],[N° autorización SAG]]&lt;&gt;"",$J$9,"")</f>
        <v/>
      </c>
      <c r="F216" s="30" t="str">
        <f>IFERROR(IF(Tabla5[[#This Row],[N° autorización SAG]]&lt;&gt;"",CONCATENATE($J$12,"-",$L$12,"-",$J$9,"-",$J$11),""),"")</f>
        <v/>
      </c>
      <c r="G216" s="32" t="str">
        <f>IF(Tabla5[[#This Row],[N° autorización SAG]]&lt;&gt;"",$J$6,"")</f>
        <v/>
      </c>
      <c r="H216" s="30" t="str">
        <f>IF(Tabla5[[#This Row],[N° autorización SAG]]&lt;&gt;"",$J$7,"")</f>
        <v/>
      </c>
      <c r="I216" s="31"/>
      <c r="J216" s="29" t="str">
        <f>IF($I216="","",IFERROR(VLOOKUP($I216,Tabla19[[Nº SAG]:[NOMBRE COMERCIAL ]],2,FALSE),"El N° de autorización no es correcto"))</f>
        <v/>
      </c>
      <c r="K216" s="17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</row>
    <row r="217" spans="2:23" x14ac:dyDescent="0.25">
      <c r="B217" s="32" t="str">
        <f>IF(Tabla5[[#This Row],[N° autorización SAG]]&lt;&gt;"",CONCATENATE($J$12,"-",$L$12),"")</f>
        <v/>
      </c>
      <c r="C217" s="30" t="str">
        <f>IF(Tabla5[[#This Row],[N° autorización SAG]]&lt;&gt;"",$J$11,"")</f>
        <v/>
      </c>
      <c r="D217" s="30" t="str">
        <f>IF(Tabla5[[#This Row],[N° autorización SAG]]&lt;&gt;"",$J$8,"")</f>
        <v/>
      </c>
      <c r="E217" s="30" t="str">
        <f>IF(Tabla5[[#This Row],[N° autorización SAG]]&lt;&gt;"",$J$9,"")</f>
        <v/>
      </c>
      <c r="F217" s="30" t="str">
        <f>IFERROR(IF(Tabla5[[#This Row],[N° autorización SAG]]&lt;&gt;"",CONCATENATE($J$12,"-",$L$12,"-",$J$9,"-",$J$11),""),"")</f>
        <v/>
      </c>
      <c r="G217" s="32" t="str">
        <f>IF(Tabla5[[#This Row],[N° autorización SAG]]&lt;&gt;"",$J$6,"")</f>
        <v/>
      </c>
      <c r="H217" s="30" t="str">
        <f>IF(Tabla5[[#This Row],[N° autorización SAG]]&lt;&gt;"",$J$7,"")</f>
        <v/>
      </c>
      <c r="I217" s="31"/>
      <c r="J217" s="29" t="str">
        <f>IF($I217="","",IFERROR(VLOOKUP($I217,Tabla19[[Nº SAG]:[NOMBRE COMERCIAL ]],2,FALSE),"El N° de autorización no es correcto"))</f>
        <v/>
      </c>
      <c r="K217" s="17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</row>
    <row r="218" spans="2:23" x14ac:dyDescent="0.25">
      <c r="B218" s="32" t="str">
        <f>IF(Tabla5[[#This Row],[N° autorización SAG]]&lt;&gt;"",CONCATENATE($J$12,"-",$L$12),"")</f>
        <v/>
      </c>
      <c r="C218" s="30" t="str">
        <f>IF(Tabla5[[#This Row],[N° autorización SAG]]&lt;&gt;"",$J$11,"")</f>
        <v/>
      </c>
      <c r="D218" s="30" t="str">
        <f>IF(Tabla5[[#This Row],[N° autorización SAG]]&lt;&gt;"",$J$8,"")</f>
        <v/>
      </c>
      <c r="E218" s="30" t="str">
        <f>IF(Tabla5[[#This Row],[N° autorización SAG]]&lt;&gt;"",$J$9,"")</f>
        <v/>
      </c>
      <c r="F218" s="30" t="str">
        <f>IFERROR(IF(Tabla5[[#This Row],[N° autorización SAG]]&lt;&gt;"",CONCATENATE($J$12,"-",$L$12,"-",$J$9,"-",$J$11),""),"")</f>
        <v/>
      </c>
      <c r="G218" s="32" t="str">
        <f>IF(Tabla5[[#This Row],[N° autorización SAG]]&lt;&gt;"",$J$6,"")</f>
        <v/>
      </c>
      <c r="H218" s="30" t="str">
        <f>IF(Tabla5[[#This Row],[N° autorización SAG]]&lt;&gt;"",$J$7,"")</f>
        <v/>
      </c>
      <c r="I218" s="31"/>
      <c r="J218" s="29" t="str">
        <f>IF($I218="","",IFERROR(VLOOKUP($I218,Tabla19[[Nº SAG]:[NOMBRE COMERCIAL ]],2,FALSE),"El N° de autorización no es correcto"))</f>
        <v/>
      </c>
      <c r="K218" s="17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</row>
    <row r="219" spans="2:23" x14ac:dyDescent="0.25">
      <c r="B219" s="32" t="str">
        <f>IF(Tabla5[[#This Row],[N° autorización SAG]]&lt;&gt;"",CONCATENATE($J$12,"-",$L$12),"")</f>
        <v/>
      </c>
      <c r="C219" s="30" t="str">
        <f>IF(Tabla5[[#This Row],[N° autorización SAG]]&lt;&gt;"",$J$11,"")</f>
        <v/>
      </c>
      <c r="D219" s="30" t="str">
        <f>IF(Tabla5[[#This Row],[N° autorización SAG]]&lt;&gt;"",$J$8,"")</f>
        <v/>
      </c>
      <c r="E219" s="30" t="str">
        <f>IF(Tabla5[[#This Row],[N° autorización SAG]]&lt;&gt;"",$J$9,"")</f>
        <v/>
      </c>
      <c r="F219" s="30" t="str">
        <f>IFERROR(IF(Tabla5[[#This Row],[N° autorización SAG]]&lt;&gt;"",CONCATENATE($J$12,"-",$L$12,"-",$J$9,"-",$J$11),""),"")</f>
        <v/>
      </c>
      <c r="G219" s="32" t="str">
        <f>IF(Tabla5[[#This Row],[N° autorización SAG]]&lt;&gt;"",$J$6,"")</f>
        <v/>
      </c>
      <c r="H219" s="30" t="str">
        <f>IF(Tabla5[[#This Row],[N° autorización SAG]]&lt;&gt;"",$J$7,"")</f>
        <v/>
      </c>
      <c r="I219" s="31"/>
      <c r="J219" s="29" t="str">
        <f>IF($I219="","",IFERROR(VLOOKUP($I219,Tabla19[[Nº SAG]:[NOMBRE COMERCIAL ]],2,FALSE),"El N° de autorización no es correcto"))</f>
        <v/>
      </c>
      <c r="K219" s="17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</row>
    <row r="220" spans="2:23" x14ac:dyDescent="0.25">
      <c r="B220" s="32" t="str">
        <f>IF(Tabla5[[#This Row],[N° autorización SAG]]&lt;&gt;"",CONCATENATE($J$12,"-",$L$12),"")</f>
        <v/>
      </c>
      <c r="C220" s="30" t="str">
        <f>IF(Tabla5[[#This Row],[N° autorización SAG]]&lt;&gt;"",$J$11,"")</f>
        <v/>
      </c>
      <c r="D220" s="30" t="str">
        <f>IF(Tabla5[[#This Row],[N° autorización SAG]]&lt;&gt;"",$J$8,"")</f>
        <v/>
      </c>
      <c r="E220" s="30" t="str">
        <f>IF(Tabla5[[#This Row],[N° autorización SAG]]&lt;&gt;"",$J$9,"")</f>
        <v/>
      </c>
      <c r="F220" s="30" t="str">
        <f>IFERROR(IF(Tabla5[[#This Row],[N° autorización SAG]]&lt;&gt;"",CONCATENATE($J$12,"-",$L$12,"-",$J$9,"-",$J$11),""),"")</f>
        <v/>
      </c>
      <c r="G220" s="32" t="str">
        <f>IF(Tabla5[[#This Row],[N° autorización SAG]]&lt;&gt;"",$J$6,"")</f>
        <v/>
      </c>
      <c r="H220" s="30" t="str">
        <f>IF(Tabla5[[#This Row],[N° autorización SAG]]&lt;&gt;"",$J$7,"")</f>
        <v/>
      </c>
      <c r="I220" s="31"/>
      <c r="J220" s="29" t="str">
        <f>IF($I220="","",IFERROR(VLOOKUP($I220,Tabla19[[Nº SAG]:[NOMBRE COMERCIAL ]],2,FALSE),"El N° de autorización no es correcto"))</f>
        <v/>
      </c>
      <c r="K220" s="17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</row>
    <row r="221" spans="2:23" x14ac:dyDescent="0.25">
      <c r="B221" s="32" t="str">
        <f>IF(Tabla5[[#This Row],[N° autorización SAG]]&lt;&gt;"",CONCATENATE($J$12,"-",$L$12),"")</f>
        <v/>
      </c>
      <c r="C221" s="30" t="str">
        <f>IF(Tabla5[[#This Row],[N° autorización SAG]]&lt;&gt;"",$J$11,"")</f>
        <v/>
      </c>
      <c r="D221" s="30" t="str">
        <f>IF(Tabla5[[#This Row],[N° autorización SAG]]&lt;&gt;"",$J$8,"")</f>
        <v/>
      </c>
      <c r="E221" s="30" t="str">
        <f>IF(Tabla5[[#This Row],[N° autorización SAG]]&lt;&gt;"",$J$9,"")</f>
        <v/>
      </c>
      <c r="F221" s="30" t="str">
        <f>IFERROR(IF(Tabla5[[#This Row],[N° autorización SAG]]&lt;&gt;"",CONCATENATE($J$12,"-",$L$12,"-",$J$9,"-",$J$11),""),"")</f>
        <v/>
      </c>
      <c r="G221" s="32" t="str">
        <f>IF(Tabla5[[#This Row],[N° autorización SAG]]&lt;&gt;"",$J$6,"")</f>
        <v/>
      </c>
      <c r="H221" s="30" t="str">
        <f>IF(Tabla5[[#This Row],[N° autorización SAG]]&lt;&gt;"",$J$7,"")</f>
        <v/>
      </c>
      <c r="I221" s="31"/>
      <c r="J221" s="29" t="str">
        <f>IF($I221="","",IFERROR(VLOOKUP($I221,Tabla19[[Nº SAG]:[NOMBRE COMERCIAL ]],2,FALSE),"El N° de autorización no es correcto"))</f>
        <v/>
      </c>
      <c r="K221" s="17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</row>
    <row r="222" spans="2:23" x14ac:dyDescent="0.25">
      <c r="B222" s="32" t="str">
        <f>IF(Tabla5[[#This Row],[N° autorización SAG]]&lt;&gt;"",CONCATENATE($J$12,"-",$L$12),"")</f>
        <v/>
      </c>
      <c r="C222" s="30" t="str">
        <f>IF(Tabla5[[#This Row],[N° autorización SAG]]&lt;&gt;"",$J$11,"")</f>
        <v/>
      </c>
      <c r="D222" s="30" t="str">
        <f>IF(Tabla5[[#This Row],[N° autorización SAG]]&lt;&gt;"",$J$8,"")</f>
        <v/>
      </c>
      <c r="E222" s="30" t="str">
        <f>IF(Tabla5[[#This Row],[N° autorización SAG]]&lt;&gt;"",$J$9,"")</f>
        <v/>
      </c>
      <c r="F222" s="30" t="str">
        <f>IFERROR(IF(Tabla5[[#This Row],[N° autorización SAG]]&lt;&gt;"",CONCATENATE($J$12,"-",$L$12,"-",$J$9,"-",$J$11),""),"")</f>
        <v/>
      </c>
      <c r="G222" s="32" t="str">
        <f>IF(Tabla5[[#This Row],[N° autorización SAG]]&lt;&gt;"",$J$6,"")</f>
        <v/>
      </c>
      <c r="H222" s="30" t="str">
        <f>IF(Tabla5[[#This Row],[N° autorización SAG]]&lt;&gt;"",$J$7,"")</f>
        <v/>
      </c>
      <c r="I222" s="31"/>
      <c r="J222" s="29" t="str">
        <f>IF($I222="","",IFERROR(VLOOKUP($I222,Tabla19[[Nº SAG]:[NOMBRE COMERCIAL ]],2,FALSE),"El N° de autorización no es correcto"))</f>
        <v/>
      </c>
      <c r="K222" s="17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</row>
    <row r="223" spans="2:23" x14ac:dyDescent="0.25">
      <c r="B223" s="32" t="str">
        <f>IF(Tabla5[[#This Row],[N° autorización SAG]]&lt;&gt;"",CONCATENATE($J$12,"-",$L$12),"")</f>
        <v/>
      </c>
      <c r="C223" s="30" t="str">
        <f>IF(Tabla5[[#This Row],[N° autorización SAG]]&lt;&gt;"",$J$11,"")</f>
        <v/>
      </c>
      <c r="D223" s="30" t="str">
        <f>IF(Tabla5[[#This Row],[N° autorización SAG]]&lt;&gt;"",$J$8,"")</f>
        <v/>
      </c>
      <c r="E223" s="30" t="str">
        <f>IF(Tabla5[[#This Row],[N° autorización SAG]]&lt;&gt;"",$J$9,"")</f>
        <v/>
      </c>
      <c r="F223" s="30" t="str">
        <f>IFERROR(IF(Tabla5[[#This Row],[N° autorización SAG]]&lt;&gt;"",CONCATENATE($J$12,"-",$L$12,"-",$J$9,"-",$J$11),""),"")</f>
        <v/>
      </c>
      <c r="G223" s="32" t="str">
        <f>IF(Tabla5[[#This Row],[N° autorización SAG]]&lt;&gt;"",$J$6,"")</f>
        <v/>
      </c>
      <c r="H223" s="30" t="str">
        <f>IF(Tabla5[[#This Row],[N° autorización SAG]]&lt;&gt;"",$J$7,"")</f>
        <v/>
      </c>
      <c r="I223" s="31"/>
      <c r="J223" s="29" t="str">
        <f>IF($I223="","",IFERROR(VLOOKUP($I223,Tabla19[[Nº SAG]:[NOMBRE COMERCIAL ]],2,FALSE),"El N° de autorización no es correcto"))</f>
        <v/>
      </c>
      <c r="K223" s="17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</row>
    <row r="224" spans="2:23" x14ac:dyDescent="0.25">
      <c r="B224" s="32" t="str">
        <f>IF(Tabla5[[#This Row],[N° autorización SAG]]&lt;&gt;"",CONCATENATE($J$12,"-",$L$12),"")</f>
        <v/>
      </c>
      <c r="C224" s="30" t="str">
        <f>IF(Tabla5[[#This Row],[N° autorización SAG]]&lt;&gt;"",$J$11,"")</f>
        <v/>
      </c>
      <c r="D224" s="30" t="str">
        <f>IF(Tabla5[[#This Row],[N° autorización SAG]]&lt;&gt;"",$J$8,"")</f>
        <v/>
      </c>
      <c r="E224" s="30" t="str">
        <f>IF(Tabla5[[#This Row],[N° autorización SAG]]&lt;&gt;"",$J$9,"")</f>
        <v/>
      </c>
      <c r="F224" s="30" t="str">
        <f>IFERROR(IF(Tabla5[[#This Row],[N° autorización SAG]]&lt;&gt;"",CONCATENATE($J$12,"-",$L$12,"-",$J$9,"-",$J$11),""),"")</f>
        <v/>
      </c>
      <c r="G224" s="32" t="str">
        <f>IF(Tabla5[[#This Row],[N° autorización SAG]]&lt;&gt;"",$J$6,"")</f>
        <v/>
      </c>
      <c r="H224" s="30" t="str">
        <f>IF(Tabla5[[#This Row],[N° autorización SAG]]&lt;&gt;"",$J$7,"")</f>
        <v/>
      </c>
      <c r="I224" s="31"/>
      <c r="J224" s="29" t="str">
        <f>IF($I224="","",IFERROR(VLOOKUP($I224,Tabla19[[Nº SAG]:[NOMBRE COMERCIAL ]],2,FALSE),"El N° de autorización no es correcto"))</f>
        <v/>
      </c>
      <c r="K224" s="17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</row>
    <row r="225" spans="2:23" x14ac:dyDescent="0.25">
      <c r="B225" s="32" t="str">
        <f>IF(Tabla5[[#This Row],[N° autorización SAG]]&lt;&gt;"",CONCATENATE($J$12,"-",$L$12),"")</f>
        <v/>
      </c>
      <c r="C225" s="30" t="str">
        <f>IF(Tabla5[[#This Row],[N° autorización SAG]]&lt;&gt;"",$J$11,"")</f>
        <v/>
      </c>
      <c r="D225" s="30" t="str">
        <f>IF(Tabla5[[#This Row],[N° autorización SAG]]&lt;&gt;"",$J$8,"")</f>
        <v/>
      </c>
      <c r="E225" s="30" t="str">
        <f>IF(Tabla5[[#This Row],[N° autorización SAG]]&lt;&gt;"",$J$9,"")</f>
        <v/>
      </c>
      <c r="F225" s="30" t="str">
        <f>IFERROR(IF(Tabla5[[#This Row],[N° autorización SAG]]&lt;&gt;"",CONCATENATE($J$12,"-",$L$12,"-",$J$9,"-",$J$11),""),"")</f>
        <v/>
      </c>
      <c r="G225" s="32" t="str">
        <f>IF(Tabla5[[#This Row],[N° autorización SAG]]&lt;&gt;"",$J$6,"")</f>
        <v/>
      </c>
      <c r="H225" s="30" t="str">
        <f>IF(Tabla5[[#This Row],[N° autorización SAG]]&lt;&gt;"",$J$7,"")</f>
        <v/>
      </c>
      <c r="I225" s="31"/>
      <c r="J225" s="29" t="str">
        <f>IF($I225="","",IFERROR(VLOOKUP($I225,Tabla19[[Nº SAG]:[NOMBRE COMERCIAL ]],2,FALSE),"El N° de autorización no es correcto"))</f>
        <v/>
      </c>
      <c r="K225" s="17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</row>
    <row r="226" spans="2:23" x14ac:dyDescent="0.25">
      <c r="B226" s="32" t="str">
        <f>IF(Tabla5[[#This Row],[N° autorización SAG]]&lt;&gt;"",CONCATENATE($J$12,"-",$L$12),"")</f>
        <v/>
      </c>
      <c r="C226" s="30" t="str">
        <f>IF(Tabla5[[#This Row],[N° autorización SAG]]&lt;&gt;"",$J$11,"")</f>
        <v/>
      </c>
      <c r="D226" s="30" t="str">
        <f>IF(Tabla5[[#This Row],[N° autorización SAG]]&lt;&gt;"",$J$8,"")</f>
        <v/>
      </c>
      <c r="E226" s="30" t="str">
        <f>IF(Tabla5[[#This Row],[N° autorización SAG]]&lt;&gt;"",$J$9,"")</f>
        <v/>
      </c>
      <c r="F226" s="30" t="str">
        <f>IFERROR(IF(Tabla5[[#This Row],[N° autorización SAG]]&lt;&gt;"",CONCATENATE($J$12,"-",$L$12,"-",$J$9,"-",$J$11),""),"")</f>
        <v/>
      </c>
      <c r="G226" s="32" t="str">
        <f>IF(Tabla5[[#This Row],[N° autorización SAG]]&lt;&gt;"",$J$6,"")</f>
        <v/>
      </c>
      <c r="H226" s="30" t="str">
        <f>IF(Tabla5[[#This Row],[N° autorización SAG]]&lt;&gt;"",$J$7,"")</f>
        <v/>
      </c>
      <c r="I226" s="31"/>
      <c r="J226" s="29" t="str">
        <f>IF($I226="","",IFERROR(VLOOKUP($I226,Tabla19[[Nº SAG]:[NOMBRE COMERCIAL ]],2,FALSE),"El N° de autorización no es correcto"))</f>
        <v/>
      </c>
      <c r="K226" s="17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</row>
    <row r="227" spans="2:23" x14ac:dyDescent="0.25">
      <c r="B227" s="32" t="str">
        <f>IF(Tabla5[[#This Row],[N° autorización SAG]]&lt;&gt;"",CONCATENATE($J$12,"-",$L$12),"")</f>
        <v/>
      </c>
      <c r="C227" s="30" t="str">
        <f>IF(Tabla5[[#This Row],[N° autorización SAG]]&lt;&gt;"",$J$11,"")</f>
        <v/>
      </c>
      <c r="D227" s="30" t="str">
        <f>IF(Tabla5[[#This Row],[N° autorización SAG]]&lt;&gt;"",$J$8,"")</f>
        <v/>
      </c>
      <c r="E227" s="30" t="str">
        <f>IF(Tabla5[[#This Row],[N° autorización SAG]]&lt;&gt;"",$J$9,"")</f>
        <v/>
      </c>
      <c r="F227" s="30" t="str">
        <f>IFERROR(IF(Tabla5[[#This Row],[N° autorización SAG]]&lt;&gt;"",CONCATENATE($J$12,"-",$L$12,"-",$J$9,"-",$J$11),""),"")</f>
        <v/>
      </c>
      <c r="G227" s="32" t="str">
        <f>IF(Tabla5[[#This Row],[N° autorización SAG]]&lt;&gt;"",$J$6,"")</f>
        <v/>
      </c>
      <c r="H227" s="30" t="str">
        <f>IF(Tabla5[[#This Row],[N° autorización SAG]]&lt;&gt;"",$J$7,"")</f>
        <v/>
      </c>
      <c r="I227" s="31"/>
      <c r="J227" s="29" t="str">
        <f>IF($I227="","",IFERROR(VLOOKUP($I227,Tabla19[[Nº SAG]:[NOMBRE COMERCIAL ]],2,FALSE),"El N° de autorización no es correcto"))</f>
        <v/>
      </c>
      <c r="K227" s="17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</row>
    <row r="228" spans="2:23" x14ac:dyDescent="0.25">
      <c r="B228" s="32" t="str">
        <f>IF(Tabla5[[#This Row],[N° autorización SAG]]&lt;&gt;"",CONCATENATE($J$12,"-",$L$12),"")</f>
        <v/>
      </c>
      <c r="C228" s="30" t="str">
        <f>IF(Tabla5[[#This Row],[N° autorización SAG]]&lt;&gt;"",$J$11,"")</f>
        <v/>
      </c>
      <c r="D228" s="30" t="str">
        <f>IF(Tabla5[[#This Row],[N° autorización SAG]]&lt;&gt;"",$J$8,"")</f>
        <v/>
      </c>
      <c r="E228" s="30" t="str">
        <f>IF(Tabla5[[#This Row],[N° autorización SAG]]&lt;&gt;"",$J$9,"")</f>
        <v/>
      </c>
      <c r="F228" s="30" t="str">
        <f>IFERROR(IF(Tabla5[[#This Row],[N° autorización SAG]]&lt;&gt;"",CONCATENATE($J$12,"-",$L$12,"-",$J$9,"-",$J$11),""),"")</f>
        <v/>
      </c>
      <c r="G228" s="32" t="str">
        <f>IF(Tabla5[[#This Row],[N° autorización SAG]]&lt;&gt;"",$J$6,"")</f>
        <v/>
      </c>
      <c r="H228" s="30" t="str">
        <f>IF(Tabla5[[#This Row],[N° autorización SAG]]&lt;&gt;"",$J$7,"")</f>
        <v/>
      </c>
      <c r="I228" s="31"/>
      <c r="J228" s="29" t="str">
        <f>IF($I228="","",IFERROR(VLOOKUP($I228,Tabla19[[Nº SAG]:[NOMBRE COMERCIAL ]],2,FALSE),"El N° de autorización no es correcto"))</f>
        <v/>
      </c>
      <c r="K228" s="17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</row>
    <row r="229" spans="2:23" x14ac:dyDescent="0.25">
      <c r="B229" s="32" t="str">
        <f>IF(Tabla5[[#This Row],[N° autorización SAG]]&lt;&gt;"",CONCATENATE($J$12,"-",$L$12),"")</f>
        <v/>
      </c>
      <c r="C229" s="30" t="str">
        <f>IF(Tabla5[[#This Row],[N° autorización SAG]]&lt;&gt;"",$J$11,"")</f>
        <v/>
      </c>
      <c r="D229" s="30" t="str">
        <f>IF(Tabla5[[#This Row],[N° autorización SAG]]&lt;&gt;"",$J$8,"")</f>
        <v/>
      </c>
      <c r="E229" s="30" t="str">
        <f>IF(Tabla5[[#This Row],[N° autorización SAG]]&lt;&gt;"",$J$9,"")</f>
        <v/>
      </c>
      <c r="F229" s="30" t="str">
        <f>IFERROR(IF(Tabla5[[#This Row],[N° autorización SAG]]&lt;&gt;"",CONCATENATE($J$12,"-",$L$12,"-",$J$9,"-",$J$11),""),"")</f>
        <v/>
      </c>
      <c r="G229" s="32" t="str">
        <f>IF(Tabla5[[#This Row],[N° autorización SAG]]&lt;&gt;"",$J$6,"")</f>
        <v/>
      </c>
      <c r="H229" s="30" t="str">
        <f>IF(Tabla5[[#This Row],[N° autorización SAG]]&lt;&gt;"",$J$7,"")</f>
        <v/>
      </c>
      <c r="I229" s="31"/>
      <c r="J229" s="29" t="str">
        <f>IF($I229="","",IFERROR(VLOOKUP($I229,Tabla19[[Nº SAG]:[NOMBRE COMERCIAL ]],2,FALSE),"El N° de autorización no es correcto"))</f>
        <v/>
      </c>
      <c r="K229" s="17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</row>
    <row r="230" spans="2:23" x14ac:dyDescent="0.25">
      <c r="B230" s="32" t="str">
        <f>IF(Tabla5[[#This Row],[N° autorización SAG]]&lt;&gt;"",CONCATENATE($J$12,"-",$L$12),"")</f>
        <v/>
      </c>
      <c r="C230" s="30" t="str">
        <f>IF(Tabla5[[#This Row],[N° autorización SAG]]&lt;&gt;"",$J$11,"")</f>
        <v/>
      </c>
      <c r="D230" s="30" t="str">
        <f>IF(Tabla5[[#This Row],[N° autorización SAG]]&lt;&gt;"",$J$8,"")</f>
        <v/>
      </c>
      <c r="E230" s="30" t="str">
        <f>IF(Tabla5[[#This Row],[N° autorización SAG]]&lt;&gt;"",$J$9,"")</f>
        <v/>
      </c>
      <c r="F230" s="30" t="str">
        <f>IFERROR(IF(Tabla5[[#This Row],[N° autorización SAG]]&lt;&gt;"",CONCATENATE($J$12,"-",$L$12,"-",$J$9,"-",$J$11),""),"")</f>
        <v/>
      </c>
      <c r="G230" s="32" t="str">
        <f>IF(Tabla5[[#This Row],[N° autorización SAG]]&lt;&gt;"",$J$6,"")</f>
        <v/>
      </c>
      <c r="H230" s="30" t="str">
        <f>IF(Tabla5[[#This Row],[N° autorización SAG]]&lt;&gt;"",$J$7,"")</f>
        <v/>
      </c>
      <c r="I230" s="31"/>
      <c r="J230" s="29" t="str">
        <f>IF($I230="","",IFERROR(VLOOKUP($I230,Tabla19[[Nº SAG]:[NOMBRE COMERCIAL ]],2,FALSE),"El N° de autorización no es correcto"))</f>
        <v/>
      </c>
      <c r="K230" s="17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</row>
    <row r="231" spans="2:23" x14ac:dyDescent="0.25">
      <c r="B231" s="32" t="str">
        <f>IF(Tabla5[[#This Row],[N° autorización SAG]]&lt;&gt;"",CONCATENATE($J$12,"-",$L$12),"")</f>
        <v/>
      </c>
      <c r="C231" s="30" t="str">
        <f>IF(Tabla5[[#This Row],[N° autorización SAG]]&lt;&gt;"",$J$11,"")</f>
        <v/>
      </c>
      <c r="D231" s="30" t="str">
        <f>IF(Tabla5[[#This Row],[N° autorización SAG]]&lt;&gt;"",$J$8,"")</f>
        <v/>
      </c>
      <c r="E231" s="30" t="str">
        <f>IF(Tabla5[[#This Row],[N° autorización SAG]]&lt;&gt;"",$J$9,"")</f>
        <v/>
      </c>
      <c r="F231" s="30" t="str">
        <f>IFERROR(IF(Tabla5[[#This Row],[N° autorización SAG]]&lt;&gt;"",CONCATENATE($J$12,"-",$L$12,"-",$J$9,"-",$J$11),""),"")</f>
        <v/>
      </c>
      <c r="G231" s="32" t="str">
        <f>IF(Tabla5[[#This Row],[N° autorización SAG]]&lt;&gt;"",$J$6,"")</f>
        <v/>
      </c>
      <c r="H231" s="30" t="str">
        <f>IF(Tabla5[[#This Row],[N° autorización SAG]]&lt;&gt;"",$J$7,"")</f>
        <v/>
      </c>
      <c r="I231" s="31"/>
      <c r="J231" s="29" t="str">
        <f>IF($I231="","",IFERROR(VLOOKUP($I231,Tabla19[[Nº SAG]:[NOMBRE COMERCIAL ]],2,FALSE),"El N° de autorización no es correcto"))</f>
        <v/>
      </c>
      <c r="K231" s="17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</row>
    <row r="232" spans="2:23" x14ac:dyDescent="0.25">
      <c r="B232" s="32" t="str">
        <f>IF(Tabla5[[#This Row],[N° autorización SAG]]&lt;&gt;"",CONCATENATE($J$12,"-",$L$12),"")</f>
        <v/>
      </c>
      <c r="C232" s="30" t="str">
        <f>IF(Tabla5[[#This Row],[N° autorización SAG]]&lt;&gt;"",$J$11,"")</f>
        <v/>
      </c>
      <c r="D232" s="30" t="str">
        <f>IF(Tabla5[[#This Row],[N° autorización SAG]]&lt;&gt;"",$J$8,"")</f>
        <v/>
      </c>
      <c r="E232" s="30" t="str">
        <f>IF(Tabla5[[#This Row],[N° autorización SAG]]&lt;&gt;"",$J$9,"")</f>
        <v/>
      </c>
      <c r="F232" s="30" t="str">
        <f>IFERROR(IF(Tabla5[[#This Row],[N° autorización SAG]]&lt;&gt;"",CONCATENATE($J$12,"-",$L$12,"-",$J$9,"-",$J$11),""),"")</f>
        <v/>
      </c>
      <c r="G232" s="32" t="str">
        <f>IF(Tabla5[[#This Row],[N° autorización SAG]]&lt;&gt;"",$J$6,"")</f>
        <v/>
      </c>
      <c r="H232" s="30" t="str">
        <f>IF(Tabla5[[#This Row],[N° autorización SAG]]&lt;&gt;"",$J$7,"")</f>
        <v/>
      </c>
      <c r="I232" s="31"/>
      <c r="J232" s="29" t="str">
        <f>IF($I232="","",IFERROR(VLOOKUP($I232,Tabla19[[Nº SAG]:[NOMBRE COMERCIAL ]],2,FALSE),"El N° de autorización no es correcto"))</f>
        <v/>
      </c>
      <c r="K232" s="17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</row>
    <row r="233" spans="2:23" x14ac:dyDescent="0.25">
      <c r="B233" s="32" t="str">
        <f>IF(Tabla5[[#This Row],[N° autorización SAG]]&lt;&gt;"",CONCATENATE($J$12,"-",$L$12),"")</f>
        <v/>
      </c>
      <c r="C233" s="30" t="str">
        <f>IF(Tabla5[[#This Row],[N° autorización SAG]]&lt;&gt;"",$J$11,"")</f>
        <v/>
      </c>
      <c r="D233" s="30" t="str">
        <f>IF(Tabla5[[#This Row],[N° autorización SAG]]&lt;&gt;"",$J$8,"")</f>
        <v/>
      </c>
      <c r="E233" s="30" t="str">
        <f>IF(Tabla5[[#This Row],[N° autorización SAG]]&lt;&gt;"",$J$9,"")</f>
        <v/>
      </c>
      <c r="F233" s="30" t="str">
        <f>IFERROR(IF(Tabla5[[#This Row],[N° autorización SAG]]&lt;&gt;"",CONCATENATE($J$12,"-",$L$12,"-",$J$9,"-",$J$11),""),"")</f>
        <v/>
      </c>
      <c r="G233" s="32" t="str">
        <f>IF(Tabla5[[#This Row],[N° autorización SAG]]&lt;&gt;"",$J$6,"")</f>
        <v/>
      </c>
      <c r="H233" s="30" t="str">
        <f>IF(Tabla5[[#This Row],[N° autorización SAG]]&lt;&gt;"",$J$7,"")</f>
        <v/>
      </c>
      <c r="I233" s="31"/>
      <c r="J233" s="29" t="str">
        <f>IF($I233="","",IFERROR(VLOOKUP($I233,Tabla19[[Nº SAG]:[NOMBRE COMERCIAL ]],2,FALSE),"El N° de autorización no es correcto"))</f>
        <v/>
      </c>
      <c r="K233" s="17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</row>
    <row r="234" spans="2:23" x14ac:dyDescent="0.25">
      <c r="B234" s="32" t="str">
        <f>IF(Tabla5[[#This Row],[N° autorización SAG]]&lt;&gt;"",CONCATENATE($J$12,"-",$L$12),"")</f>
        <v/>
      </c>
      <c r="C234" s="30" t="str">
        <f>IF(Tabla5[[#This Row],[N° autorización SAG]]&lt;&gt;"",$J$11,"")</f>
        <v/>
      </c>
      <c r="D234" s="30" t="str">
        <f>IF(Tabla5[[#This Row],[N° autorización SAG]]&lt;&gt;"",$J$8,"")</f>
        <v/>
      </c>
      <c r="E234" s="30" t="str">
        <f>IF(Tabla5[[#This Row],[N° autorización SAG]]&lt;&gt;"",$J$9,"")</f>
        <v/>
      </c>
      <c r="F234" s="30" t="str">
        <f>IFERROR(IF(Tabla5[[#This Row],[N° autorización SAG]]&lt;&gt;"",CONCATENATE($J$12,"-",$L$12,"-",$J$9,"-",$J$11),""),"")</f>
        <v/>
      </c>
      <c r="G234" s="32" t="str">
        <f>IF(Tabla5[[#This Row],[N° autorización SAG]]&lt;&gt;"",$J$6,"")</f>
        <v/>
      </c>
      <c r="H234" s="30" t="str">
        <f>IF(Tabla5[[#This Row],[N° autorización SAG]]&lt;&gt;"",$J$7,"")</f>
        <v/>
      </c>
      <c r="I234" s="31"/>
      <c r="J234" s="29" t="str">
        <f>IF($I234="","",IFERROR(VLOOKUP($I234,Tabla19[[Nº SAG]:[NOMBRE COMERCIAL ]],2,FALSE),"El N° de autorización no es correcto"))</f>
        <v/>
      </c>
      <c r="K234" s="17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</row>
    <row r="235" spans="2:23" x14ac:dyDescent="0.25">
      <c r="B235" s="32" t="str">
        <f>IF(Tabla5[[#This Row],[N° autorización SAG]]&lt;&gt;"",CONCATENATE($J$12,"-",$L$12),"")</f>
        <v/>
      </c>
      <c r="C235" s="30" t="str">
        <f>IF(Tabla5[[#This Row],[N° autorización SAG]]&lt;&gt;"",$J$11,"")</f>
        <v/>
      </c>
      <c r="D235" s="30" t="str">
        <f>IF(Tabla5[[#This Row],[N° autorización SAG]]&lt;&gt;"",$J$8,"")</f>
        <v/>
      </c>
      <c r="E235" s="30" t="str">
        <f>IF(Tabla5[[#This Row],[N° autorización SAG]]&lt;&gt;"",$J$9,"")</f>
        <v/>
      </c>
      <c r="F235" s="30" t="str">
        <f>IFERROR(IF(Tabla5[[#This Row],[N° autorización SAG]]&lt;&gt;"",CONCATENATE($J$12,"-",$L$12,"-",$J$9,"-",$J$11),""),"")</f>
        <v/>
      </c>
      <c r="G235" s="32" t="str">
        <f>IF(Tabla5[[#This Row],[N° autorización SAG]]&lt;&gt;"",$J$6,"")</f>
        <v/>
      </c>
      <c r="H235" s="30" t="str">
        <f>IF(Tabla5[[#This Row],[N° autorización SAG]]&lt;&gt;"",$J$7,"")</f>
        <v/>
      </c>
      <c r="I235" s="31"/>
      <c r="J235" s="29" t="str">
        <f>IF($I235="","",IFERROR(VLOOKUP($I235,Tabla19[[Nº SAG]:[NOMBRE COMERCIAL ]],2,FALSE),"El N° de autorización no es correcto"))</f>
        <v/>
      </c>
      <c r="K235" s="17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</row>
    <row r="236" spans="2:23" x14ac:dyDescent="0.25">
      <c r="B236" s="32" t="str">
        <f>IF(Tabla5[[#This Row],[N° autorización SAG]]&lt;&gt;"",CONCATENATE($J$12,"-",$L$12),"")</f>
        <v/>
      </c>
      <c r="C236" s="30" t="str">
        <f>IF(Tabla5[[#This Row],[N° autorización SAG]]&lt;&gt;"",$J$11,"")</f>
        <v/>
      </c>
      <c r="D236" s="30" t="str">
        <f>IF(Tabla5[[#This Row],[N° autorización SAG]]&lt;&gt;"",$J$8,"")</f>
        <v/>
      </c>
      <c r="E236" s="30" t="str">
        <f>IF(Tabla5[[#This Row],[N° autorización SAG]]&lt;&gt;"",$J$9,"")</f>
        <v/>
      </c>
      <c r="F236" s="30" t="str">
        <f>IFERROR(IF(Tabla5[[#This Row],[N° autorización SAG]]&lt;&gt;"",CONCATENATE($J$12,"-",$L$12,"-",$J$9,"-",$J$11),""),"")</f>
        <v/>
      </c>
      <c r="G236" s="32" t="str">
        <f>IF(Tabla5[[#This Row],[N° autorización SAG]]&lt;&gt;"",$J$6,"")</f>
        <v/>
      </c>
      <c r="H236" s="30" t="str">
        <f>IF(Tabla5[[#This Row],[N° autorización SAG]]&lt;&gt;"",$J$7,"")</f>
        <v/>
      </c>
      <c r="I236" s="31"/>
      <c r="J236" s="29" t="str">
        <f>IF($I236="","",IFERROR(VLOOKUP($I236,Tabla19[[Nº SAG]:[NOMBRE COMERCIAL ]],2,FALSE),"El N° de autorización no es correcto"))</f>
        <v/>
      </c>
      <c r="K236" s="17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</row>
    <row r="237" spans="2:23" x14ac:dyDescent="0.25">
      <c r="B237" s="32" t="str">
        <f>IF(Tabla5[[#This Row],[N° autorización SAG]]&lt;&gt;"",CONCATENATE($J$12,"-",$L$12),"")</f>
        <v/>
      </c>
      <c r="C237" s="30" t="str">
        <f>IF(Tabla5[[#This Row],[N° autorización SAG]]&lt;&gt;"",$J$11,"")</f>
        <v/>
      </c>
      <c r="D237" s="30" t="str">
        <f>IF(Tabla5[[#This Row],[N° autorización SAG]]&lt;&gt;"",$J$8,"")</f>
        <v/>
      </c>
      <c r="E237" s="30" t="str">
        <f>IF(Tabla5[[#This Row],[N° autorización SAG]]&lt;&gt;"",$J$9,"")</f>
        <v/>
      </c>
      <c r="F237" s="30" t="str">
        <f>IFERROR(IF(Tabla5[[#This Row],[N° autorización SAG]]&lt;&gt;"",CONCATENATE($J$12,"-",$L$12,"-",$J$9,"-",$J$11),""),"")</f>
        <v/>
      </c>
      <c r="G237" s="32" t="str">
        <f>IF(Tabla5[[#This Row],[N° autorización SAG]]&lt;&gt;"",$J$6,"")</f>
        <v/>
      </c>
      <c r="H237" s="30" t="str">
        <f>IF(Tabla5[[#This Row],[N° autorización SAG]]&lt;&gt;"",$J$7,"")</f>
        <v/>
      </c>
      <c r="I237" s="31"/>
      <c r="J237" s="29" t="str">
        <f>IF($I237="","",IFERROR(VLOOKUP($I237,Tabla19[[Nº SAG]:[NOMBRE COMERCIAL ]],2,FALSE),"El N° de autorización no es correcto"))</f>
        <v/>
      </c>
      <c r="K237" s="17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</row>
    <row r="238" spans="2:23" x14ac:dyDescent="0.25">
      <c r="B238" s="32" t="str">
        <f>IF(Tabla5[[#This Row],[N° autorización SAG]]&lt;&gt;"",CONCATENATE($J$12,"-",$L$12),"")</f>
        <v/>
      </c>
      <c r="C238" s="30" t="str">
        <f>IF(Tabla5[[#This Row],[N° autorización SAG]]&lt;&gt;"",$J$11,"")</f>
        <v/>
      </c>
      <c r="D238" s="30" t="str">
        <f>IF(Tabla5[[#This Row],[N° autorización SAG]]&lt;&gt;"",$J$8,"")</f>
        <v/>
      </c>
      <c r="E238" s="30" t="str">
        <f>IF(Tabla5[[#This Row],[N° autorización SAG]]&lt;&gt;"",$J$9,"")</f>
        <v/>
      </c>
      <c r="F238" s="30" t="str">
        <f>IFERROR(IF(Tabla5[[#This Row],[N° autorización SAG]]&lt;&gt;"",CONCATENATE($J$12,"-",$L$12,"-",$J$9,"-",$J$11),""),"")</f>
        <v/>
      </c>
      <c r="G238" s="32" t="str">
        <f>IF(Tabla5[[#This Row],[N° autorización SAG]]&lt;&gt;"",$J$6,"")</f>
        <v/>
      </c>
      <c r="H238" s="30" t="str">
        <f>IF(Tabla5[[#This Row],[N° autorización SAG]]&lt;&gt;"",$J$7,"")</f>
        <v/>
      </c>
      <c r="I238" s="31"/>
      <c r="J238" s="29" t="str">
        <f>IF($I238="","",IFERROR(VLOOKUP($I238,Tabla19[[Nº SAG]:[NOMBRE COMERCIAL ]],2,FALSE),"El N° de autorización no es correcto"))</f>
        <v/>
      </c>
      <c r="K238" s="17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</row>
    <row r="239" spans="2:23" x14ac:dyDescent="0.25">
      <c r="B239" s="32" t="str">
        <f>IF(Tabla5[[#This Row],[N° autorización SAG]]&lt;&gt;"",CONCATENATE($J$12,"-",$L$12),"")</f>
        <v/>
      </c>
      <c r="C239" s="30" t="str">
        <f>IF(Tabla5[[#This Row],[N° autorización SAG]]&lt;&gt;"",$J$11,"")</f>
        <v/>
      </c>
      <c r="D239" s="30" t="str">
        <f>IF(Tabla5[[#This Row],[N° autorización SAG]]&lt;&gt;"",$J$8,"")</f>
        <v/>
      </c>
      <c r="E239" s="30" t="str">
        <f>IF(Tabla5[[#This Row],[N° autorización SAG]]&lt;&gt;"",$J$9,"")</f>
        <v/>
      </c>
      <c r="F239" s="30" t="str">
        <f>IFERROR(IF(Tabla5[[#This Row],[N° autorización SAG]]&lt;&gt;"",CONCATENATE($J$12,"-",$L$12,"-",$J$9,"-",$J$11),""),"")</f>
        <v/>
      </c>
      <c r="G239" s="32" t="str">
        <f>IF(Tabla5[[#This Row],[N° autorización SAG]]&lt;&gt;"",$J$6,"")</f>
        <v/>
      </c>
      <c r="H239" s="30" t="str">
        <f>IF(Tabla5[[#This Row],[N° autorización SAG]]&lt;&gt;"",$J$7,"")</f>
        <v/>
      </c>
      <c r="I239" s="31"/>
      <c r="J239" s="29" t="str">
        <f>IF($I239="","",IFERROR(VLOOKUP($I239,Tabla19[[Nº SAG]:[NOMBRE COMERCIAL ]],2,FALSE),"El N° de autorización no es correcto"))</f>
        <v/>
      </c>
      <c r="K239" s="17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</row>
    <row r="240" spans="2:23" x14ac:dyDescent="0.25">
      <c r="B240" s="32" t="str">
        <f>IF(Tabla5[[#This Row],[N° autorización SAG]]&lt;&gt;"",CONCATENATE($J$12,"-",$L$12),"")</f>
        <v/>
      </c>
      <c r="C240" s="30" t="str">
        <f>IF(Tabla5[[#This Row],[N° autorización SAG]]&lt;&gt;"",$J$11,"")</f>
        <v/>
      </c>
      <c r="D240" s="30" t="str">
        <f>IF(Tabla5[[#This Row],[N° autorización SAG]]&lt;&gt;"",$J$8,"")</f>
        <v/>
      </c>
      <c r="E240" s="30" t="str">
        <f>IF(Tabla5[[#This Row],[N° autorización SAG]]&lt;&gt;"",$J$9,"")</f>
        <v/>
      </c>
      <c r="F240" s="30" t="str">
        <f>IFERROR(IF(Tabla5[[#This Row],[N° autorización SAG]]&lt;&gt;"",CONCATENATE($J$12,"-",$L$12,"-",$J$9,"-",$J$11),""),"")</f>
        <v/>
      </c>
      <c r="G240" s="32" t="str">
        <f>IF(Tabla5[[#This Row],[N° autorización SAG]]&lt;&gt;"",$J$6,"")</f>
        <v/>
      </c>
      <c r="H240" s="30" t="str">
        <f>IF(Tabla5[[#This Row],[N° autorización SAG]]&lt;&gt;"",$J$7,"")</f>
        <v/>
      </c>
      <c r="I240" s="31"/>
      <c r="J240" s="29" t="str">
        <f>IF($I240="","",IFERROR(VLOOKUP($I240,Tabla19[[Nº SAG]:[NOMBRE COMERCIAL ]],2,FALSE),"El N° de autorización no es correcto"))</f>
        <v/>
      </c>
      <c r="K240" s="17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</row>
    <row r="241" spans="2:23" x14ac:dyDescent="0.25">
      <c r="B241" s="32" t="str">
        <f>IF(Tabla5[[#This Row],[N° autorización SAG]]&lt;&gt;"",CONCATENATE($J$12,"-",$L$12),"")</f>
        <v/>
      </c>
      <c r="C241" s="30" t="str">
        <f>IF(Tabla5[[#This Row],[N° autorización SAG]]&lt;&gt;"",$J$11,"")</f>
        <v/>
      </c>
      <c r="D241" s="30" t="str">
        <f>IF(Tabla5[[#This Row],[N° autorización SAG]]&lt;&gt;"",$J$8,"")</f>
        <v/>
      </c>
      <c r="E241" s="30" t="str">
        <f>IF(Tabla5[[#This Row],[N° autorización SAG]]&lt;&gt;"",$J$9,"")</f>
        <v/>
      </c>
      <c r="F241" s="30" t="str">
        <f>IFERROR(IF(Tabla5[[#This Row],[N° autorización SAG]]&lt;&gt;"",CONCATENATE($J$12,"-",$L$12,"-",$J$9,"-",$J$11),""),"")</f>
        <v/>
      </c>
      <c r="G241" s="32" t="str">
        <f>IF(Tabla5[[#This Row],[N° autorización SAG]]&lt;&gt;"",$J$6,"")</f>
        <v/>
      </c>
      <c r="H241" s="30" t="str">
        <f>IF(Tabla5[[#This Row],[N° autorización SAG]]&lt;&gt;"",$J$7,"")</f>
        <v/>
      </c>
      <c r="I241" s="31"/>
      <c r="J241" s="29" t="str">
        <f>IF($I241="","",IFERROR(VLOOKUP($I241,Tabla19[[Nº SAG]:[NOMBRE COMERCIAL ]],2,FALSE),"El N° de autorización no es correcto"))</f>
        <v/>
      </c>
      <c r="K241" s="17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</row>
    <row r="242" spans="2:23" x14ac:dyDescent="0.25">
      <c r="B242" s="32" t="str">
        <f>IF(Tabla5[[#This Row],[N° autorización SAG]]&lt;&gt;"",CONCATENATE($J$12,"-",$L$12),"")</f>
        <v/>
      </c>
      <c r="C242" s="30" t="str">
        <f>IF(Tabla5[[#This Row],[N° autorización SAG]]&lt;&gt;"",$J$11,"")</f>
        <v/>
      </c>
      <c r="D242" s="30" t="str">
        <f>IF(Tabla5[[#This Row],[N° autorización SAG]]&lt;&gt;"",$J$8,"")</f>
        <v/>
      </c>
      <c r="E242" s="30" t="str">
        <f>IF(Tabla5[[#This Row],[N° autorización SAG]]&lt;&gt;"",$J$9,"")</f>
        <v/>
      </c>
      <c r="F242" s="30" t="str">
        <f>IFERROR(IF(Tabla5[[#This Row],[N° autorización SAG]]&lt;&gt;"",CONCATENATE($J$12,"-",$L$12,"-",$J$9,"-",$J$11),""),"")</f>
        <v/>
      </c>
      <c r="G242" s="32" t="str">
        <f>IF(Tabla5[[#This Row],[N° autorización SAG]]&lt;&gt;"",$J$6,"")</f>
        <v/>
      </c>
      <c r="H242" s="30" t="str">
        <f>IF(Tabla5[[#This Row],[N° autorización SAG]]&lt;&gt;"",$J$7,"")</f>
        <v/>
      </c>
      <c r="I242" s="31"/>
      <c r="J242" s="29" t="str">
        <f>IF($I242="","",IFERROR(VLOOKUP($I242,Tabla19[[Nº SAG]:[NOMBRE COMERCIAL ]],2,FALSE),"El N° de autorización no es correcto"))</f>
        <v/>
      </c>
      <c r="K242" s="17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</row>
    <row r="243" spans="2:23" x14ac:dyDescent="0.25">
      <c r="B243" s="32" t="str">
        <f>IF(Tabla5[[#This Row],[N° autorización SAG]]&lt;&gt;"",CONCATENATE($J$12,"-",$L$12),"")</f>
        <v/>
      </c>
      <c r="C243" s="30" t="str">
        <f>IF(Tabla5[[#This Row],[N° autorización SAG]]&lt;&gt;"",$J$11,"")</f>
        <v/>
      </c>
      <c r="D243" s="30" t="str">
        <f>IF(Tabla5[[#This Row],[N° autorización SAG]]&lt;&gt;"",$J$8,"")</f>
        <v/>
      </c>
      <c r="E243" s="30" t="str">
        <f>IF(Tabla5[[#This Row],[N° autorización SAG]]&lt;&gt;"",$J$9,"")</f>
        <v/>
      </c>
      <c r="F243" s="30" t="str">
        <f>IFERROR(IF(Tabla5[[#This Row],[N° autorización SAG]]&lt;&gt;"",CONCATENATE($J$12,"-",$L$12,"-",$J$9,"-",$J$11),""),"")</f>
        <v/>
      </c>
      <c r="G243" s="32" t="str">
        <f>IF(Tabla5[[#This Row],[N° autorización SAG]]&lt;&gt;"",$J$6,"")</f>
        <v/>
      </c>
      <c r="H243" s="30" t="str">
        <f>IF(Tabla5[[#This Row],[N° autorización SAG]]&lt;&gt;"",$J$7,"")</f>
        <v/>
      </c>
      <c r="I243" s="31"/>
      <c r="J243" s="29" t="str">
        <f>IF($I243="","",IFERROR(VLOOKUP($I243,Tabla19[[Nº SAG]:[NOMBRE COMERCIAL ]],2,FALSE),"El N° de autorización no es correcto"))</f>
        <v/>
      </c>
      <c r="K243" s="17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</row>
    <row r="244" spans="2:23" x14ac:dyDescent="0.25">
      <c r="B244" s="32" t="str">
        <f>IF(Tabla5[[#This Row],[N° autorización SAG]]&lt;&gt;"",CONCATENATE($J$12,"-",$L$12),"")</f>
        <v/>
      </c>
      <c r="C244" s="30" t="str">
        <f>IF(Tabla5[[#This Row],[N° autorización SAG]]&lt;&gt;"",$J$11,"")</f>
        <v/>
      </c>
      <c r="D244" s="30" t="str">
        <f>IF(Tabla5[[#This Row],[N° autorización SAG]]&lt;&gt;"",$J$8,"")</f>
        <v/>
      </c>
      <c r="E244" s="30" t="str">
        <f>IF(Tabla5[[#This Row],[N° autorización SAG]]&lt;&gt;"",$J$9,"")</f>
        <v/>
      </c>
      <c r="F244" s="30" t="str">
        <f>IFERROR(IF(Tabla5[[#This Row],[N° autorización SAG]]&lt;&gt;"",CONCATENATE($J$12,"-",$L$12,"-",$J$9,"-",$J$11),""),"")</f>
        <v/>
      </c>
      <c r="G244" s="32" t="str">
        <f>IF(Tabla5[[#This Row],[N° autorización SAG]]&lt;&gt;"",$J$6,"")</f>
        <v/>
      </c>
      <c r="H244" s="30" t="str">
        <f>IF(Tabla5[[#This Row],[N° autorización SAG]]&lt;&gt;"",$J$7,"")</f>
        <v/>
      </c>
      <c r="I244" s="31"/>
      <c r="J244" s="29" t="str">
        <f>IF($I244="","",IFERROR(VLOOKUP($I244,Tabla19[[Nº SAG]:[NOMBRE COMERCIAL ]],2,FALSE),"El N° de autorización no es correcto"))</f>
        <v/>
      </c>
      <c r="K244" s="17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</row>
    <row r="245" spans="2:23" x14ac:dyDescent="0.25">
      <c r="B245" s="32" t="str">
        <f>IF(Tabla5[[#This Row],[N° autorización SAG]]&lt;&gt;"",CONCATENATE($J$12,"-",$L$12),"")</f>
        <v/>
      </c>
      <c r="C245" s="30" t="str">
        <f>IF(Tabla5[[#This Row],[N° autorización SAG]]&lt;&gt;"",$J$11,"")</f>
        <v/>
      </c>
      <c r="D245" s="30" t="str">
        <f>IF(Tabla5[[#This Row],[N° autorización SAG]]&lt;&gt;"",$J$8,"")</f>
        <v/>
      </c>
      <c r="E245" s="30" t="str">
        <f>IF(Tabla5[[#This Row],[N° autorización SAG]]&lt;&gt;"",$J$9,"")</f>
        <v/>
      </c>
      <c r="F245" s="30" t="str">
        <f>IFERROR(IF(Tabla5[[#This Row],[N° autorización SAG]]&lt;&gt;"",CONCATENATE($J$12,"-",$L$12,"-",$J$9,"-",$J$11),""),"")</f>
        <v/>
      </c>
      <c r="G245" s="32" t="str">
        <f>IF(Tabla5[[#This Row],[N° autorización SAG]]&lt;&gt;"",$J$6,"")</f>
        <v/>
      </c>
      <c r="H245" s="30" t="str">
        <f>IF(Tabla5[[#This Row],[N° autorización SAG]]&lt;&gt;"",$J$7,"")</f>
        <v/>
      </c>
      <c r="I245" s="31"/>
      <c r="J245" s="29" t="str">
        <f>IF($I245="","",IFERROR(VLOOKUP($I245,Tabla19[[Nº SAG]:[NOMBRE COMERCIAL ]],2,FALSE),"El N° de autorización no es correcto"))</f>
        <v/>
      </c>
      <c r="K245" s="17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</row>
    <row r="246" spans="2:23" x14ac:dyDescent="0.25">
      <c r="B246" s="32" t="str">
        <f>IF(Tabla5[[#This Row],[N° autorización SAG]]&lt;&gt;"",CONCATENATE($J$12,"-",$L$12),"")</f>
        <v/>
      </c>
      <c r="C246" s="30" t="str">
        <f>IF(Tabla5[[#This Row],[N° autorización SAG]]&lt;&gt;"",$J$11,"")</f>
        <v/>
      </c>
      <c r="D246" s="30" t="str">
        <f>IF(Tabla5[[#This Row],[N° autorización SAG]]&lt;&gt;"",$J$8,"")</f>
        <v/>
      </c>
      <c r="E246" s="30" t="str">
        <f>IF(Tabla5[[#This Row],[N° autorización SAG]]&lt;&gt;"",$J$9,"")</f>
        <v/>
      </c>
      <c r="F246" s="30" t="str">
        <f>IFERROR(IF(Tabla5[[#This Row],[N° autorización SAG]]&lt;&gt;"",CONCATENATE($J$12,"-",$L$12,"-",$J$9,"-",$J$11),""),"")</f>
        <v/>
      </c>
      <c r="G246" s="32" t="str">
        <f>IF(Tabla5[[#This Row],[N° autorización SAG]]&lt;&gt;"",$J$6,"")</f>
        <v/>
      </c>
      <c r="H246" s="30" t="str">
        <f>IF(Tabla5[[#This Row],[N° autorización SAG]]&lt;&gt;"",$J$7,"")</f>
        <v/>
      </c>
      <c r="I246" s="31"/>
      <c r="J246" s="29" t="str">
        <f>IF($I246="","",IFERROR(VLOOKUP($I246,Tabla19[[Nº SAG]:[NOMBRE COMERCIAL ]],2,FALSE),"El N° de autorización no es correcto"))</f>
        <v/>
      </c>
      <c r="K246" s="17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</row>
    <row r="247" spans="2:23" x14ac:dyDescent="0.25">
      <c r="B247" s="32" t="str">
        <f>IF(Tabla5[[#This Row],[N° autorización SAG]]&lt;&gt;"",CONCATENATE($J$12,"-",$L$12),"")</f>
        <v/>
      </c>
      <c r="C247" s="30" t="str">
        <f>IF(Tabla5[[#This Row],[N° autorización SAG]]&lt;&gt;"",$J$11,"")</f>
        <v/>
      </c>
      <c r="D247" s="30" t="str">
        <f>IF(Tabla5[[#This Row],[N° autorización SAG]]&lt;&gt;"",$J$8,"")</f>
        <v/>
      </c>
      <c r="E247" s="30" t="str">
        <f>IF(Tabla5[[#This Row],[N° autorización SAG]]&lt;&gt;"",$J$9,"")</f>
        <v/>
      </c>
      <c r="F247" s="30" t="str">
        <f>IFERROR(IF(Tabla5[[#This Row],[N° autorización SAG]]&lt;&gt;"",CONCATENATE($J$12,"-",$L$12,"-",$J$9,"-",$J$11),""),"")</f>
        <v/>
      </c>
      <c r="G247" s="32" t="str">
        <f>IF(Tabla5[[#This Row],[N° autorización SAG]]&lt;&gt;"",$J$6,"")</f>
        <v/>
      </c>
      <c r="H247" s="30" t="str">
        <f>IF(Tabla5[[#This Row],[N° autorización SAG]]&lt;&gt;"",$J$7,"")</f>
        <v/>
      </c>
      <c r="I247" s="31"/>
      <c r="J247" s="29" t="str">
        <f>IF($I247="","",IFERROR(VLOOKUP($I247,Tabla19[[Nº SAG]:[NOMBRE COMERCIAL ]],2,FALSE),"El N° de autorización no es correcto"))</f>
        <v/>
      </c>
      <c r="K247" s="17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</row>
    <row r="248" spans="2:23" x14ac:dyDescent="0.25">
      <c r="B248" s="32" t="str">
        <f>IF(Tabla5[[#This Row],[N° autorización SAG]]&lt;&gt;"",CONCATENATE($J$12,"-",$L$12),"")</f>
        <v/>
      </c>
      <c r="C248" s="30" t="str">
        <f>IF(Tabla5[[#This Row],[N° autorización SAG]]&lt;&gt;"",$J$11,"")</f>
        <v/>
      </c>
      <c r="D248" s="30" t="str">
        <f>IF(Tabla5[[#This Row],[N° autorización SAG]]&lt;&gt;"",$J$8,"")</f>
        <v/>
      </c>
      <c r="E248" s="30" t="str">
        <f>IF(Tabla5[[#This Row],[N° autorización SAG]]&lt;&gt;"",$J$9,"")</f>
        <v/>
      </c>
      <c r="F248" s="30" t="str">
        <f>IFERROR(IF(Tabla5[[#This Row],[N° autorización SAG]]&lt;&gt;"",CONCATENATE($J$12,"-",$L$12,"-",$J$9,"-",$J$11),""),"")</f>
        <v/>
      </c>
      <c r="G248" s="32" t="str">
        <f>IF(Tabla5[[#This Row],[N° autorización SAG]]&lt;&gt;"",$J$6,"")</f>
        <v/>
      </c>
      <c r="H248" s="30" t="str">
        <f>IF(Tabla5[[#This Row],[N° autorización SAG]]&lt;&gt;"",$J$7,"")</f>
        <v/>
      </c>
      <c r="I248" s="31"/>
      <c r="J248" s="29" t="str">
        <f>IF($I248="","",IFERROR(VLOOKUP($I248,Tabla19[[Nº SAG]:[NOMBRE COMERCIAL ]],2,FALSE),"El N° de autorización no es correcto"))</f>
        <v/>
      </c>
      <c r="K248" s="17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</row>
    <row r="249" spans="2:23" x14ac:dyDescent="0.25">
      <c r="B249" s="32" t="str">
        <f>IF(Tabla5[[#This Row],[N° autorización SAG]]&lt;&gt;"",CONCATENATE($J$12,"-",$L$12),"")</f>
        <v/>
      </c>
      <c r="C249" s="30" t="str">
        <f>IF(Tabla5[[#This Row],[N° autorización SAG]]&lt;&gt;"",$J$11,"")</f>
        <v/>
      </c>
      <c r="D249" s="30" t="str">
        <f>IF(Tabla5[[#This Row],[N° autorización SAG]]&lt;&gt;"",$J$8,"")</f>
        <v/>
      </c>
      <c r="E249" s="30" t="str">
        <f>IF(Tabla5[[#This Row],[N° autorización SAG]]&lt;&gt;"",$J$9,"")</f>
        <v/>
      </c>
      <c r="F249" s="30" t="str">
        <f>IFERROR(IF(Tabla5[[#This Row],[N° autorización SAG]]&lt;&gt;"",CONCATENATE($J$12,"-",$L$12,"-",$J$9,"-",$J$11),""),"")</f>
        <v/>
      </c>
      <c r="G249" s="32" t="str">
        <f>IF(Tabla5[[#This Row],[N° autorización SAG]]&lt;&gt;"",$J$6,"")</f>
        <v/>
      </c>
      <c r="H249" s="30" t="str">
        <f>IF(Tabla5[[#This Row],[N° autorización SAG]]&lt;&gt;"",$J$7,"")</f>
        <v/>
      </c>
      <c r="I249" s="31"/>
      <c r="J249" s="29" t="str">
        <f>IF($I249="","",IFERROR(VLOOKUP($I249,Tabla19[[Nº SAG]:[NOMBRE COMERCIAL ]],2,FALSE),"El N° de autorización no es correcto"))</f>
        <v/>
      </c>
      <c r="K249" s="17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</row>
    <row r="250" spans="2:23" x14ac:dyDescent="0.25">
      <c r="B250" s="32" t="str">
        <f>IF(Tabla5[[#This Row],[N° autorización SAG]]&lt;&gt;"",CONCATENATE($J$12,"-",$L$12),"")</f>
        <v/>
      </c>
      <c r="C250" s="30" t="str">
        <f>IF(Tabla5[[#This Row],[N° autorización SAG]]&lt;&gt;"",$J$11,"")</f>
        <v/>
      </c>
      <c r="D250" s="30" t="str">
        <f>IF(Tabla5[[#This Row],[N° autorización SAG]]&lt;&gt;"",$J$8,"")</f>
        <v/>
      </c>
      <c r="E250" s="30" t="str">
        <f>IF(Tabla5[[#This Row],[N° autorización SAG]]&lt;&gt;"",$J$9,"")</f>
        <v/>
      </c>
      <c r="F250" s="30" t="str">
        <f>IFERROR(IF(Tabla5[[#This Row],[N° autorización SAG]]&lt;&gt;"",CONCATENATE($J$12,"-",$L$12,"-",$J$9,"-",$J$11),""),"")</f>
        <v/>
      </c>
      <c r="G250" s="32" t="str">
        <f>IF(Tabla5[[#This Row],[N° autorización SAG]]&lt;&gt;"",$J$6,"")</f>
        <v/>
      </c>
      <c r="H250" s="30" t="str">
        <f>IF(Tabla5[[#This Row],[N° autorización SAG]]&lt;&gt;"",$J$7,"")</f>
        <v/>
      </c>
      <c r="I250" s="31"/>
      <c r="J250" s="29" t="str">
        <f>IF($I250="","",IFERROR(VLOOKUP($I250,Tabla19[[Nº SAG]:[NOMBRE COMERCIAL ]],2,FALSE),"El N° de autorización no es correcto"))</f>
        <v/>
      </c>
      <c r="K250" s="17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</row>
    <row r="251" spans="2:23" x14ac:dyDescent="0.25">
      <c r="B251" s="32" t="str">
        <f>IF(Tabla5[[#This Row],[N° autorización SAG]]&lt;&gt;"",CONCATENATE($J$12,"-",$L$12),"")</f>
        <v/>
      </c>
      <c r="C251" s="30" t="str">
        <f>IF(Tabla5[[#This Row],[N° autorización SAG]]&lt;&gt;"",$J$11,"")</f>
        <v/>
      </c>
      <c r="D251" s="30" t="str">
        <f>IF(Tabla5[[#This Row],[N° autorización SAG]]&lt;&gt;"",$J$8,"")</f>
        <v/>
      </c>
      <c r="E251" s="30" t="str">
        <f>IF(Tabla5[[#This Row],[N° autorización SAG]]&lt;&gt;"",$J$9,"")</f>
        <v/>
      </c>
      <c r="F251" s="30" t="str">
        <f>IFERROR(IF(Tabla5[[#This Row],[N° autorización SAG]]&lt;&gt;"",CONCATENATE($J$12,"-",$L$12,"-",$J$9,"-",$J$11),""),"")</f>
        <v/>
      </c>
      <c r="G251" s="32" t="str">
        <f>IF(Tabla5[[#This Row],[N° autorización SAG]]&lt;&gt;"",$J$6,"")</f>
        <v/>
      </c>
      <c r="H251" s="30" t="str">
        <f>IF(Tabla5[[#This Row],[N° autorización SAG]]&lt;&gt;"",$J$7,"")</f>
        <v/>
      </c>
      <c r="I251" s="31"/>
      <c r="J251" s="29" t="str">
        <f>IF($I251="","",IFERROR(VLOOKUP($I251,Tabla19[[Nº SAG]:[NOMBRE COMERCIAL ]],2,FALSE),"El N° de autorización no es correcto"))</f>
        <v/>
      </c>
      <c r="K251" s="17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</row>
    <row r="252" spans="2:23" x14ac:dyDescent="0.25">
      <c r="B252" s="32" t="str">
        <f>IF(Tabla5[[#This Row],[N° autorización SAG]]&lt;&gt;"",CONCATENATE($J$12,"-",$L$12),"")</f>
        <v/>
      </c>
      <c r="C252" s="30" t="str">
        <f>IF(Tabla5[[#This Row],[N° autorización SAG]]&lt;&gt;"",$J$11,"")</f>
        <v/>
      </c>
      <c r="D252" s="30" t="str">
        <f>IF(Tabla5[[#This Row],[N° autorización SAG]]&lt;&gt;"",$J$8,"")</f>
        <v/>
      </c>
      <c r="E252" s="30" t="str">
        <f>IF(Tabla5[[#This Row],[N° autorización SAG]]&lt;&gt;"",$J$9,"")</f>
        <v/>
      </c>
      <c r="F252" s="30" t="str">
        <f>IFERROR(IF(Tabla5[[#This Row],[N° autorización SAG]]&lt;&gt;"",CONCATENATE($J$12,"-",$L$12,"-",$J$9,"-",$J$11),""),"")</f>
        <v/>
      </c>
      <c r="G252" s="32" t="str">
        <f>IF(Tabla5[[#This Row],[N° autorización SAG]]&lt;&gt;"",$J$6,"")</f>
        <v/>
      </c>
      <c r="H252" s="30" t="str">
        <f>IF(Tabla5[[#This Row],[N° autorización SAG]]&lt;&gt;"",$J$7,"")</f>
        <v/>
      </c>
      <c r="I252" s="31"/>
      <c r="J252" s="29" t="str">
        <f>IF($I252="","",IFERROR(VLOOKUP($I252,Tabla19[[Nº SAG]:[NOMBRE COMERCIAL ]],2,FALSE),"El N° de autorización no es correcto"))</f>
        <v/>
      </c>
      <c r="K252" s="17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</row>
    <row r="253" spans="2:23" x14ac:dyDescent="0.25">
      <c r="B253" s="32" t="str">
        <f>IF(Tabla5[[#This Row],[N° autorización SAG]]&lt;&gt;"",CONCATENATE($J$12,"-",$L$12),"")</f>
        <v/>
      </c>
      <c r="C253" s="30" t="str">
        <f>IF(Tabla5[[#This Row],[N° autorización SAG]]&lt;&gt;"",$J$11,"")</f>
        <v/>
      </c>
      <c r="D253" s="30" t="str">
        <f>IF(Tabla5[[#This Row],[N° autorización SAG]]&lt;&gt;"",$J$8,"")</f>
        <v/>
      </c>
      <c r="E253" s="30" t="str">
        <f>IF(Tabla5[[#This Row],[N° autorización SAG]]&lt;&gt;"",$J$9,"")</f>
        <v/>
      </c>
      <c r="F253" s="30" t="str">
        <f>IFERROR(IF(Tabla5[[#This Row],[N° autorización SAG]]&lt;&gt;"",CONCATENATE($J$12,"-",$L$12,"-",$J$9,"-",$J$11),""),"")</f>
        <v/>
      </c>
      <c r="G253" s="32" t="str">
        <f>IF(Tabla5[[#This Row],[N° autorización SAG]]&lt;&gt;"",$J$6,"")</f>
        <v/>
      </c>
      <c r="H253" s="30" t="str">
        <f>IF(Tabla5[[#This Row],[N° autorización SAG]]&lt;&gt;"",$J$7,"")</f>
        <v/>
      </c>
      <c r="I253" s="31"/>
      <c r="J253" s="29" t="str">
        <f>IF($I253="","",IFERROR(VLOOKUP($I253,Tabla19[[Nº SAG]:[NOMBRE COMERCIAL ]],2,FALSE),"El N° de autorización no es correcto"))</f>
        <v/>
      </c>
      <c r="K253" s="17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</row>
    <row r="254" spans="2:23" x14ac:dyDescent="0.25">
      <c r="B254" s="32" t="str">
        <f>IF(Tabla5[[#This Row],[N° autorización SAG]]&lt;&gt;"",CONCATENATE($J$12,"-",$L$12),"")</f>
        <v/>
      </c>
      <c r="C254" s="30" t="str">
        <f>IF(Tabla5[[#This Row],[N° autorización SAG]]&lt;&gt;"",$J$11,"")</f>
        <v/>
      </c>
      <c r="D254" s="30" t="str">
        <f>IF(Tabla5[[#This Row],[N° autorización SAG]]&lt;&gt;"",$J$8,"")</f>
        <v/>
      </c>
      <c r="E254" s="30" t="str">
        <f>IF(Tabla5[[#This Row],[N° autorización SAG]]&lt;&gt;"",$J$9,"")</f>
        <v/>
      </c>
      <c r="F254" s="30" t="str">
        <f>IFERROR(IF(Tabla5[[#This Row],[N° autorización SAG]]&lt;&gt;"",CONCATENATE($J$12,"-",$L$12,"-",$J$9,"-",$J$11),""),"")</f>
        <v/>
      </c>
      <c r="G254" s="32" t="str">
        <f>IF(Tabla5[[#This Row],[N° autorización SAG]]&lt;&gt;"",$J$6,"")</f>
        <v/>
      </c>
      <c r="H254" s="30" t="str">
        <f>IF(Tabla5[[#This Row],[N° autorización SAG]]&lt;&gt;"",$J$7,"")</f>
        <v/>
      </c>
      <c r="I254" s="31"/>
      <c r="J254" s="29" t="str">
        <f>IF($I254="","",IFERROR(VLOOKUP($I254,Tabla19[[Nº SAG]:[NOMBRE COMERCIAL ]],2,FALSE),"El N° de autorización no es correcto"))</f>
        <v/>
      </c>
      <c r="K254" s="17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</row>
    <row r="255" spans="2:23" x14ac:dyDescent="0.25">
      <c r="B255" s="32" t="str">
        <f>IF(Tabla5[[#This Row],[N° autorización SAG]]&lt;&gt;"",CONCATENATE($J$12,"-",$L$12),"")</f>
        <v/>
      </c>
      <c r="C255" s="30" t="str">
        <f>IF(Tabla5[[#This Row],[N° autorización SAG]]&lt;&gt;"",$J$11,"")</f>
        <v/>
      </c>
      <c r="D255" s="30" t="str">
        <f>IF(Tabla5[[#This Row],[N° autorización SAG]]&lt;&gt;"",$J$8,"")</f>
        <v/>
      </c>
      <c r="E255" s="30" t="str">
        <f>IF(Tabla5[[#This Row],[N° autorización SAG]]&lt;&gt;"",$J$9,"")</f>
        <v/>
      </c>
      <c r="F255" s="30" t="str">
        <f>IFERROR(IF(Tabla5[[#This Row],[N° autorización SAG]]&lt;&gt;"",CONCATENATE($J$12,"-",$L$12,"-",$J$9,"-",$J$11),""),"")</f>
        <v/>
      </c>
      <c r="G255" s="32" t="str">
        <f>IF(Tabla5[[#This Row],[N° autorización SAG]]&lt;&gt;"",$J$6,"")</f>
        <v/>
      </c>
      <c r="H255" s="30" t="str">
        <f>IF(Tabla5[[#This Row],[N° autorización SAG]]&lt;&gt;"",$J$7,"")</f>
        <v/>
      </c>
      <c r="I255" s="31"/>
      <c r="J255" s="29" t="str">
        <f>IF($I255="","",IFERROR(VLOOKUP($I255,Tabla19[[Nº SAG]:[NOMBRE COMERCIAL ]],2,FALSE),"El N° de autorización no es correcto"))</f>
        <v/>
      </c>
      <c r="K255" s="17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</row>
    <row r="256" spans="2:23" x14ac:dyDescent="0.25">
      <c r="B256" s="32" t="str">
        <f>IF(Tabla5[[#This Row],[N° autorización SAG]]&lt;&gt;"",CONCATENATE($J$12,"-",$L$12),"")</f>
        <v/>
      </c>
      <c r="C256" s="30" t="str">
        <f>IF(Tabla5[[#This Row],[N° autorización SAG]]&lt;&gt;"",$J$11,"")</f>
        <v/>
      </c>
      <c r="D256" s="30" t="str">
        <f>IF(Tabla5[[#This Row],[N° autorización SAG]]&lt;&gt;"",$J$8,"")</f>
        <v/>
      </c>
      <c r="E256" s="30" t="str">
        <f>IF(Tabla5[[#This Row],[N° autorización SAG]]&lt;&gt;"",$J$9,"")</f>
        <v/>
      </c>
      <c r="F256" s="30" t="str">
        <f>IFERROR(IF(Tabla5[[#This Row],[N° autorización SAG]]&lt;&gt;"",CONCATENATE($J$12,"-",$L$12,"-",$J$9,"-",$J$11),""),"")</f>
        <v/>
      </c>
      <c r="G256" s="32" t="str">
        <f>IF(Tabla5[[#This Row],[N° autorización SAG]]&lt;&gt;"",$J$6,"")</f>
        <v/>
      </c>
      <c r="H256" s="30" t="str">
        <f>IF(Tabla5[[#This Row],[N° autorización SAG]]&lt;&gt;"",$J$7,"")</f>
        <v/>
      </c>
      <c r="I256" s="31"/>
      <c r="J256" s="29" t="str">
        <f>IF($I256="","",IFERROR(VLOOKUP($I256,Tabla19[[Nº SAG]:[NOMBRE COMERCIAL ]],2,FALSE),"El N° de autorización no es correcto"))</f>
        <v/>
      </c>
      <c r="K256" s="17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</row>
    <row r="257" spans="2:23" x14ac:dyDescent="0.25">
      <c r="B257" s="32" t="str">
        <f>IF(Tabla5[[#This Row],[N° autorización SAG]]&lt;&gt;"",CONCATENATE($J$12,"-",$L$12),"")</f>
        <v/>
      </c>
      <c r="C257" s="30" t="str">
        <f>IF(Tabla5[[#This Row],[N° autorización SAG]]&lt;&gt;"",$J$11,"")</f>
        <v/>
      </c>
      <c r="D257" s="30" t="str">
        <f>IF(Tabla5[[#This Row],[N° autorización SAG]]&lt;&gt;"",$J$8,"")</f>
        <v/>
      </c>
      <c r="E257" s="30" t="str">
        <f>IF(Tabla5[[#This Row],[N° autorización SAG]]&lt;&gt;"",$J$9,"")</f>
        <v/>
      </c>
      <c r="F257" s="30" t="str">
        <f>IFERROR(IF(Tabla5[[#This Row],[N° autorización SAG]]&lt;&gt;"",CONCATENATE($J$12,"-",$L$12,"-",$J$9,"-",$J$11),""),"")</f>
        <v/>
      </c>
      <c r="G257" s="32" t="str">
        <f>IF(Tabla5[[#This Row],[N° autorización SAG]]&lt;&gt;"",$J$6,"")</f>
        <v/>
      </c>
      <c r="H257" s="30" t="str">
        <f>IF(Tabla5[[#This Row],[N° autorización SAG]]&lt;&gt;"",$J$7,"")</f>
        <v/>
      </c>
      <c r="I257" s="31"/>
      <c r="J257" s="29" t="str">
        <f>IF($I257="","",IFERROR(VLOOKUP($I257,Tabla19[[Nº SAG]:[NOMBRE COMERCIAL ]],2,FALSE),"El N° de autorización no es correcto"))</f>
        <v/>
      </c>
      <c r="K257" s="17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</row>
    <row r="258" spans="2:23" x14ac:dyDescent="0.25">
      <c r="B258" s="32" t="str">
        <f>IF(Tabla5[[#This Row],[N° autorización SAG]]&lt;&gt;"",CONCATENATE($J$12,"-",$L$12),"")</f>
        <v/>
      </c>
      <c r="C258" s="30" t="str">
        <f>IF(Tabla5[[#This Row],[N° autorización SAG]]&lt;&gt;"",$J$11,"")</f>
        <v/>
      </c>
      <c r="D258" s="30" t="str">
        <f>IF(Tabla5[[#This Row],[N° autorización SAG]]&lt;&gt;"",$J$8,"")</f>
        <v/>
      </c>
      <c r="E258" s="30" t="str">
        <f>IF(Tabla5[[#This Row],[N° autorización SAG]]&lt;&gt;"",$J$9,"")</f>
        <v/>
      </c>
      <c r="F258" s="30" t="str">
        <f>IFERROR(IF(Tabla5[[#This Row],[N° autorización SAG]]&lt;&gt;"",CONCATENATE($J$12,"-",$L$12,"-",$J$9,"-",$J$11),""),"")</f>
        <v/>
      </c>
      <c r="G258" s="32" t="str">
        <f>IF(Tabla5[[#This Row],[N° autorización SAG]]&lt;&gt;"",$J$6,"")</f>
        <v/>
      </c>
      <c r="H258" s="30" t="str">
        <f>IF(Tabla5[[#This Row],[N° autorización SAG]]&lt;&gt;"",$J$7,"")</f>
        <v/>
      </c>
      <c r="I258" s="31"/>
      <c r="J258" s="29" t="str">
        <f>IF($I258="","",IFERROR(VLOOKUP($I258,Tabla19[[Nº SAG]:[NOMBRE COMERCIAL ]],2,FALSE),"El N° de autorización no es correcto"))</f>
        <v/>
      </c>
      <c r="K258" s="17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</row>
    <row r="259" spans="2:23" x14ac:dyDescent="0.25">
      <c r="B259" s="32" t="str">
        <f>IF(Tabla5[[#This Row],[N° autorización SAG]]&lt;&gt;"",CONCATENATE($J$12,"-",$L$12),"")</f>
        <v/>
      </c>
      <c r="C259" s="30" t="str">
        <f>IF(Tabla5[[#This Row],[N° autorización SAG]]&lt;&gt;"",$J$11,"")</f>
        <v/>
      </c>
      <c r="D259" s="30" t="str">
        <f>IF(Tabla5[[#This Row],[N° autorización SAG]]&lt;&gt;"",$J$8,"")</f>
        <v/>
      </c>
      <c r="E259" s="30" t="str">
        <f>IF(Tabla5[[#This Row],[N° autorización SAG]]&lt;&gt;"",$J$9,"")</f>
        <v/>
      </c>
      <c r="F259" s="30" t="str">
        <f>IFERROR(IF(Tabla5[[#This Row],[N° autorización SAG]]&lt;&gt;"",CONCATENATE($J$12,"-",$L$12,"-",$J$9,"-",$J$11),""),"")</f>
        <v/>
      </c>
      <c r="G259" s="32" t="str">
        <f>IF(Tabla5[[#This Row],[N° autorización SAG]]&lt;&gt;"",$J$6,"")</f>
        <v/>
      </c>
      <c r="H259" s="30" t="str">
        <f>IF(Tabla5[[#This Row],[N° autorización SAG]]&lt;&gt;"",$J$7,"")</f>
        <v/>
      </c>
      <c r="I259" s="31"/>
      <c r="J259" s="29" t="str">
        <f>IF($I259="","",IFERROR(VLOOKUP($I259,Tabla19[[Nº SAG]:[NOMBRE COMERCIAL ]],2,FALSE),"El N° de autorización no es correcto"))</f>
        <v/>
      </c>
      <c r="K259" s="17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</row>
    <row r="260" spans="2:23" x14ac:dyDescent="0.25">
      <c r="B260" s="32" t="str">
        <f>IF(Tabla5[[#This Row],[N° autorización SAG]]&lt;&gt;"",CONCATENATE($J$12,"-",$L$12),"")</f>
        <v/>
      </c>
      <c r="C260" s="30" t="str">
        <f>IF(Tabla5[[#This Row],[N° autorización SAG]]&lt;&gt;"",$J$11,"")</f>
        <v/>
      </c>
      <c r="D260" s="30" t="str">
        <f>IF(Tabla5[[#This Row],[N° autorización SAG]]&lt;&gt;"",$J$8,"")</f>
        <v/>
      </c>
      <c r="E260" s="30" t="str">
        <f>IF(Tabla5[[#This Row],[N° autorización SAG]]&lt;&gt;"",$J$9,"")</f>
        <v/>
      </c>
      <c r="F260" s="30" t="str">
        <f>IFERROR(IF(Tabla5[[#This Row],[N° autorización SAG]]&lt;&gt;"",CONCATENATE($J$12,"-",$L$12,"-",$J$9,"-",$J$11),""),"")</f>
        <v/>
      </c>
      <c r="G260" s="32" t="str">
        <f>IF(Tabla5[[#This Row],[N° autorización SAG]]&lt;&gt;"",$J$6,"")</f>
        <v/>
      </c>
      <c r="H260" s="30" t="str">
        <f>IF(Tabla5[[#This Row],[N° autorización SAG]]&lt;&gt;"",$J$7,"")</f>
        <v/>
      </c>
      <c r="I260" s="31"/>
      <c r="J260" s="29" t="str">
        <f>IF($I260="","",IFERROR(VLOOKUP($I260,Tabla19[[Nº SAG]:[NOMBRE COMERCIAL ]],2,FALSE),"El N° de autorización no es correcto"))</f>
        <v/>
      </c>
      <c r="K260" s="17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</row>
    <row r="261" spans="2:23" x14ac:dyDescent="0.25">
      <c r="B261" s="32" t="str">
        <f>IF(Tabla5[[#This Row],[N° autorización SAG]]&lt;&gt;"",CONCATENATE($J$12,"-",$L$12),"")</f>
        <v/>
      </c>
      <c r="C261" s="30" t="str">
        <f>IF(Tabla5[[#This Row],[N° autorización SAG]]&lt;&gt;"",$J$11,"")</f>
        <v/>
      </c>
      <c r="D261" s="30" t="str">
        <f>IF(Tabla5[[#This Row],[N° autorización SAG]]&lt;&gt;"",$J$8,"")</f>
        <v/>
      </c>
      <c r="E261" s="30" t="str">
        <f>IF(Tabla5[[#This Row],[N° autorización SAG]]&lt;&gt;"",$J$9,"")</f>
        <v/>
      </c>
      <c r="F261" s="30" t="str">
        <f>IFERROR(IF(Tabla5[[#This Row],[N° autorización SAG]]&lt;&gt;"",CONCATENATE($J$12,"-",$L$12,"-",$J$9,"-",$J$11),""),"")</f>
        <v/>
      </c>
      <c r="G261" s="32" t="str">
        <f>IF(Tabla5[[#This Row],[N° autorización SAG]]&lt;&gt;"",$J$6,"")</f>
        <v/>
      </c>
      <c r="H261" s="30" t="str">
        <f>IF(Tabla5[[#This Row],[N° autorización SAG]]&lt;&gt;"",$J$7,"")</f>
        <v/>
      </c>
      <c r="I261" s="31"/>
      <c r="J261" s="29" t="str">
        <f>IF($I261="","",IFERROR(VLOOKUP($I261,Tabla19[[Nº SAG]:[NOMBRE COMERCIAL ]],2,FALSE),"El N° de autorización no es correcto"))</f>
        <v/>
      </c>
      <c r="K261" s="17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</row>
    <row r="262" spans="2:23" x14ac:dyDescent="0.25">
      <c r="B262" s="32" t="str">
        <f>IF(Tabla5[[#This Row],[N° autorización SAG]]&lt;&gt;"",CONCATENATE($J$12,"-",$L$12),"")</f>
        <v/>
      </c>
      <c r="C262" s="30" t="str">
        <f>IF(Tabla5[[#This Row],[N° autorización SAG]]&lt;&gt;"",$J$11,"")</f>
        <v/>
      </c>
      <c r="D262" s="30" t="str">
        <f>IF(Tabla5[[#This Row],[N° autorización SAG]]&lt;&gt;"",$J$8,"")</f>
        <v/>
      </c>
      <c r="E262" s="30" t="str">
        <f>IF(Tabla5[[#This Row],[N° autorización SAG]]&lt;&gt;"",$J$9,"")</f>
        <v/>
      </c>
      <c r="F262" s="30" t="str">
        <f>IFERROR(IF(Tabla5[[#This Row],[N° autorización SAG]]&lt;&gt;"",CONCATENATE($J$12,"-",$L$12,"-",$J$9,"-",$J$11),""),"")</f>
        <v/>
      </c>
      <c r="G262" s="32" t="str">
        <f>IF(Tabla5[[#This Row],[N° autorización SAG]]&lt;&gt;"",$J$6,"")</f>
        <v/>
      </c>
      <c r="H262" s="30" t="str">
        <f>IF(Tabla5[[#This Row],[N° autorización SAG]]&lt;&gt;"",$J$7,"")</f>
        <v/>
      </c>
      <c r="I262" s="31"/>
      <c r="J262" s="29" t="str">
        <f>IF($I262="","",IFERROR(VLOOKUP($I262,Tabla19[[Nº SAG]:[NOMBRE COMERCIAL ]],2,FALSE),"El N° de autorización no es correcto"))</f>
        <v/>
      </c>
      <c r="K262" s="17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</row>
    <row r="263" spans="2:23" x14ac:dyDescent="0.25">
      <c r="B263" s="32" t="str">
        <f>IF(Tabla5[[#This Row],[N° autorización SAG]]&lt;&gt;"",CONCATENATE($J$12,"-",$L$12),"")</f>
        <v/>
      </c>
      <c r="C263" s="30" t="str">
        <f>IF(Tabla5[[#This Row],[N° autorización SAG]]&lt;&gt;"",$J$11,"")</f>
        <v/>
      </c>
      <c r="D263" s="30" t="str">
        <f>IF(Tabla5[[#This Row],[N° autorización SAG]]&lt;&gt;"",$J$8,"")</f>
        <v/>
      </c>
      <c r="E263" s="30" t="str">
        <f>IF(Tabla5[[#This Row],[N° autorización SAG]]&lt;&gt;"",$J$9,"")</f>
        <v/>
      </c>
      <c r="F263" s="30" t="str">
        <f>IFERROR(IF(Tabla5[[#This Row],[N° autorización SAG]]&lt;&gt;"",CONCATENATE($J$12,"-",$L$12,"-",$J$9,"-",$J$11),""),"")</f>
        <v/>
      </c>
      <c r="G263" s="32" t="str">
        <f>IF(Tabla5[[#This Row],[N° autorización SAG]]&lt;&gt;"",$J$6,"")</f>
        <v/>
      </c>
      <c r="H263" s="30" t="str">
        <f>IF(Tabla5[[#This Row],[N° autorización SAG]]&lt;&gt;"",$J$7,"")</f>
        <v/>
      </c>
      <c r="I263" s="31"/>
      <c r="J263" s="29" t="str">
        <f>IF($I263="","",IFERROR(VLOOKUP($I263,Tabla19[[Nº SAG]:[NOMBRE COMERCIAL ]],2,FALSE),"El N° de autorización no es correcto"))</f>
        <v/>
      </c>
      <c r="K263" s="17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</row>
    <row r="264" spans="2:23" x14ac:dyDescent="0.25">
      <c r="B264" s="32" t="str">
        <f>IF(Tabla5[[#This Row],[N° autorización SAG]]&lt;&gt;"",CONCATENATE($J$12,"-",$L$12),"")</f>
        <v/>
      </c>
      <c r="C264" s="30" t="str">
        <f>IF(Tabla5[[#This Row],[N° autorización SAG]]&lt;&gt;"",$J$11,"")</f>
        <v/>
      </c>
      <c r="D264" s="30" t="str">
        <f>IF(Tabla5[[#This Row],[N° autorización SAG]]&lt;&gt;"",$J$8,"")</f>
        <v/>
      </c>
      <c r="E264" s="30" t="str">
        <f>IF(Tabla5[[#This Row],[N° autorización SAG]]&lt;&gt;"",$J$9,"")</f>
        <v/>
      </c>
      <c r="F264" s="30" t="str">
        <f>IFERROR(IF(Tabla5[[#This Row],[N° autorización SAG]]&lt;&gt;"",CONCATENATE($J$12,"-",$L$12,"-",$J$9,"-",$J$11),""),"")</f>
        <v/>
      </c>
      <c r="G264" s="32" t="str">
        <f>IF(Tabla5[[#This Row],[N° autorización SAG]]&lt;&gt;"",$J$6,"")</f>
        <v/>
      </c>
      <c r="H264" s="30" t="str">
        <f>IF(Tabla5[[#This Row],[N° autorización SAG]]&lt;&gt;"",$J$7,"")</f>
        <v/>
      </c>
      <c r="I264" s="31"/>
      <c r="J264" s="29" t="str">
        <f>IF($I264="","",IFERROR(VLOOKUP($I264,Tabla19[[Nº SAG]:[NOMBRE COMERCIAL ]],2,FALSE),"El N° de autorización no es correcto"))</f>
        <v/>
      </c>
      <c r="K264" s="17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</row>
    <row r="265" spans="2:23" x14ac:dyDescent="0.25">
      <c r="B265" s="32" t="str">
        <f>IF(Tabla5[[#This Row],[N° autorización SAG]]&lt;&gt;"",CONCATENATE($J$12,"-",$L$12),"")</f>
        <v/>
      </c>
      <c r="C265" s="30" t="str">
        <f>IF(Tabla5[[#This Row],[N° autorización SAG]]&lt;&gt;"",$J$11,"")</f>
        <v/>
      </c>
      <c r="D265" s="30" t="str">
        <f>IF(Tabla5[[#This Row],[N° autorización SAG]]&lt;&gt;"",$J$8,"")</f>
        <v/>
      </c>
      <c r="E265" s="30" t="str">
        <f>IF(Tabla5[[#This Row],[N° autorización SAG]]&lt;&gt;"",$J$9,"")</f>
        <v/>
      </c>
      <c r="F265" s="30" t="str">
        <f>IFERROR(IF(Tabla5[[#This Row],[N° autorización SAG]]&lt;&gt;"",CONCATENATE($J$12,"-",$L$12,"-",$J$9,"-",$J$11),""),"")</f>
        <v/>
      </c>
      <c r="G265" s="32" t="str">
        <f>IF(Tabla5[[#This Row],[N° autorización SAG]]&lt;&gt;"",$J$6,"")</f>
        <v/>
      </c>
      <c r="H265" s="30" t="str">
        <f>IF(Tabla5[[#This Row],[N° autorización SAG]]&lt;&gt;"",$J$7,"")</f>
        <v/>
      </c>
      <c r="I265" s="31"/>
      <c r="J265" s="29" t="str">
        <f>IF($I265="","",IFERROR(VLOOKUP($I265,Tabla19[[Nº SAG]:[NOMBRE COMERCIAL ]],2,FALSE),"El N° de autorización no es correcto"))</f>
        <v/>
      </c>
      <c r="K265" s="17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</row>
    <row r="266" spans="2:23" x14ac:dyDescent="0.25">
      <c r="B266" s="32" t="str">
        <f>IF(Tabla5[[#This Row],[N° autorización SAG]]&lt;&gt;"",CONCATENATE($J$12,"-",$L$12),"")</f>
        <v/>
      </c>
      <c r="C266" s="30" t="str">
        <f>IF(Tabla5[[#This Row],[N° autorización SAG]]&lt;&gt;"",$J$11,"")</f>
        <v/>
      </c>
      <c r="D266" s="30" t="str">
        <f>IF(Tabla5[[#This Row],[N° autorización SAG]]&lt;&gt;"",$J$8,"")</f>
        <v/>
      </c>
      <c r="E266" s="30" t="str">
        <f>IF(Tabla5[[#This Row],[N° autorización SAG]]&lt;&gt;"",$J$9,"")</f>
        <v/>
      </c>
      <c r="F266" s="30" t="str">
        <f>IFERROR(IF(Tabla5[[#This Row],[N° autorización SAG]]&lt;&gt;"",CONCATENATE($J$12,"-",$L$12,"-",$J$9,"-",$J$11),""),"")</f>
        <v/>
      </c>
      <c r="G266" s="32" t="str">
        <f>IF(Tabla5[[#This Row],[N° autorización SAG]]&lt;&gt;"",$J$6,"")</f>
        <v/>
      </c>
      <c r="H266" s="30" t="str">
        <f>IF(Tabla5[[#This Row],[N° autorización SAG]]&lt;&gt;"",$J$7,"")</f>
        <v/>
      </c>
      <c r="I266" s="31"/>
      <c r="J266" s="29" t="str">
        <f>IF($I266="","",IFERROR(VLOOKUP($I266,Tabla19[[Nº SAG]:[NOMBRE COMERCIAL ]],2,FALSE),"El N° de autorización no es correcto"))</f>
        <v/>
      </c>
      <c r="K266" s="17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</row>
    <row r="267" spans="2:23" x14ac:dyDescent="0.25">
      <c r="B267" s="32" t="str">
        <f>IF(Tabla5[[#This Row],[N° autorización SAG]]&lt;&gt;"",CONCATENATE($J$12,"-",$L$12),"")</f>
        <v/>
      </c>
      <c r="C267" s="30" t="str">
        <f>IF(Tabla5[[#This Row],[N° autorización SAG]]&lt;&gt;"",$J$11,"")</f>
        <v/>
      </c>
      <c r="D267" s="30" t="str">
        <f>IF(Tabla5[[#This Row],[N° autorización SAG]]&lt;&gt;"",$J$8,"")</f>
        <v/>
      </c>
      <c r="E267" s="30" t="str">
        <f>IF(Tabla5[[#This Row],[N° autorización SAG]]&lt;&gt;"",$J$9,"")</f>
        <v/>
      </c>
      <c r="F267" s="30" t="str">
        <f>IFERROR(IF(Tabla5[[#This Row],[N° autorización SAG]]&lt;&gt;"",CONCATENATE($J$12,"-",$L$12,"-",$J$9,"-",$J$11),""),"")</f>
        <v/>
      </c>
      <c r="G267" s="32" t="str">
        <f>IF(Tabla5[[#This Row],[N° autorización SAG]]&lt;&gt;"",$J$6,"")</f>
        <v/>
      </c>
      <c r="H267" s="30" t="str">
        <f>IF(Tabla5[[#This Row],[N° autorización SAG]]&lt;&gt;"",$J$7,"")</f>
        <v/>
      </c>
      <c r="I267" s="31"/>
      <c r="J267" s="29" t="str">
        <f>IF($I267="","",IFERROR(VLOOKUP($I267,Tabla19[[Nº SAG]:[NOMBRE COMERCIAL ]],2,FALSE),"El N° de autorización no es correcto"))</f>
        <v/>
      </c>
      <c r="K267" s="17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</row>
    <row r="268" spans="2:23" x14ac:dyDescent="0.25">
      <c r="B268" s="32" t="str">
        <f>IF(Tabla5[[#This Row],[N° autorización SAG]]&lt;&gt;"",CONCATENATE($J$12,"-",$L$12),"")</f>
        <v/>
      </c>
      <c r="C268" s="30" t="str">
        <f>IF(Tabla5[[#This Row],[N° autorización SAG]]&lt;&gt;"",$J$11,"")</f>
        <v/>
      </c>
      <c r="D268" s="30" t="str">
        <f>IF(Tabla5[[#This Row],[N° autorización SAG]]&lt;&gt;"",$J$8,"")</f>
        <v/>
      </c>
      <c r="E268" s="30" t="str">
        <f>IF(Tabla5[[#This Row],[N° autorización SAG]]&lt;&gt;"",$J$9,"")</f>
        <v/>
      </c>
      <c r="F268" s="30" t="str">
        <f>IFERROR(IF(Tabla5[[#This Row],[N° autorización SAG]]&lt;&gt;"",CONCATENATE($J$12,"-",$L$12,"-",$J$9,"-",$J$11),""),"")</f>
        <v/>
      </c>
      <c r="G268" s="32" t="str">
        <f>IF(Tabla5[[#This Row],[N° autorización SAG]]&lt;&gt;"",$J$6,"")</f>
        <v/>
      </c>
      <c r="H268" s="30" t="str">
        <f>IF(Tabla5[[#This Row],[N° autorización SAG]]&lt;&gt;"",$J$7,"")</f>
        <v/>
      </c>
      <c r="I268" s="31"/>
      <c r="J268" s="29" t="str">
        <f>IF($I268="","",IFERROR(VLOOKUP($I268,Tabla19[[Nº SAG]:[NOMBRE COMERCIAL ]],2,FALSE),"El N° de autorización no es correcto"))</f>
        <v/>
      </c>
      <c r="K268" s="17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</row>
    <row r="269" spans="2:23" x14ac:dyDescent="0.25">
      <c r="B269" s="32" t="str">
        <f>IF(Tabla5[[#This Row],[N° autorización SAG]]&lt;&gt;"",CONCATENATE($J$12,"-",$L$12),"")</f>
        <v/>
      </c>
      <c r="C269" s="30" t="str">
        <f>IF(Tabla5[[#This Row],[N° autorización SAG]]&lt;&gt;"",$J$11,"")</f>
        <v/>
      </c>
      <c r="D269" s="30" t="str">
        <f>IF(Tabla5[[#This Row],[N° autorización SAG]]&lt;&gt;"",$J$8,"")</f>
        <v/>
      </c>
      <c r="E269" s="30" t="str">
        <f>IF(Tabla5[[#This Row],[N° autorización SAG]]&lt;&gt;"",$J$9,"")</f>
        <v/>
      </c>
      <c r="F269" s="30" t="str">
        <f>IFERROR(IF(Tabla5[[#This Row],[N° autorización SAG]]&lt;&gt;"",CONCATENATE($J$12,"-",$L$12,"-",$J$9,"-",$J$11),""),"")</f>
        <v/>
      </c>
      <c r="G269" s="32" t="str">
        <f>IF(Tabla5[[#This Row],[N° autorización SAG]]&lt;&gt;"",$J$6,"")</f>
        <v/>
      </c>
      <c r="H269" s="30" t="str">
        <f>IF(Tabla5[[#This Row],[N° autorización SAG]]&lt;&gt;"",$J$7,"")</f>
        <v/>
      </c>
      <c r="I269" s="31"/>
      <c r="J269" s="29" t="str">
        <f>IF($I269="","",IFERROR(VLOOKUP($I269,Tabla19[[Nº SAG]:[NOMBRE COMERCIAL ]],2,FALSE),"El N° de autorización no es correcto"))</f>
        <v/>
      </c>
      <c r="K269" s="17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</row>
    <row r="270" spans="2:23" x14ac:dyDescent="0.25">
      <c r="B270" s="32" t="str">
        <f>IF(Tabla5[[#This Row],[N° autorización SAG]]&lt;&gt;"",CONCATENATE($J$12,"-",$L$12),"")</f>
        <v/>
      </c>
      <c r="C270" s="30" t="str">
        <f>IF(Tabla5[[#This Row],[N° autorización SAG]]&lt;&gt;"",$J$11,"")</f>
        <v/>
      </c>
      <c r="D270" s="30" t="str">
        <f>IF(Tabla5[[#This Row],[N° autorización SAG]]&lt;&gt;"",$J$8,"")</f>
        <v/>
      </c>
      <c r="E270" s="30" t="str">
        <f>IF(Tabla5[[#This Row],[N° autorización SAG]]&lt;&gt;"",$J$9,"")</f>
        <v/>
      </c>
      <c r="F270" s="30" t="str">
        <f>IFERROR(IF(Tabla5[[#This Row],[N° autorización SAG]]&lt;&gt;"",CONCATENATE($J$12,"-",$L$12,"-",$J$9,"-",$J$11),""),"")</f>
        <v/>
      </c>
      <c r="G270" s="32" t="str">
        <f>IF(Tabla5[[#This Row],[N° autorización SAG]]&lt;&gt;"",$J$6,"")</f>
        <v/>
      </c>
      <c r="H270" s="30" t="str">
        <f>IF(Tabla5[[#This Row],[N° autorización SAG]]&lt;&gt;"",$J$7,"")</f>
        <v/>
      </c>
      <c r="I270" s="31"/>
      <c r="J270" s="29" t="str">
        <f>IF($I270="","",IFERROR(VLOOKUP($I270,Tabla19[[Nº SAG]:[NOMBRE COMERCIAL ]],2,FALSE),"El N° de autorización no es correcto"))</f>
        <v/>
      </c>
      <c r="K270" s="17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</row>
    <row r="271" spans="2:23" x14ac:dyDescent="0.25">
      <c r="B271" s="32" t="str">
        <f>IF(Tabla5[[#This Row],[N° autorización SAG]]&lt;&gt;"",CONCATENATE($J$12,"-",$L$12),"")</f>
        <v/>
      </c>
      <c r="C271" s="30" t="str">
        <f>IF(Tabla5[[#This Row],[N° autorización SAG]]&lt;&gt;"",$J$11,"")</f>
        <v/>
      </c>
      <c r="D271" s="30" t="str">
        <f>IF(Tabla5[[#This Row],[N° autorización SAG]]&lt;&gt;"",$J$8,"")</f>
        <v/>
      </c>
      <c r="E271" s="30" t="str">
        <f>IF(Tabla5[[#This Row],[N° autorización SAG]]&lt;&gt;"",$J$9,"")</f>
        <v/>
      </c>
      <c r="F271" s="30" t="str">
        <f>IFERROR(IF(Tabla5[[#This Row],[N° autorización SAG]]&lt;&gt;"",CONCATENATE($J$12,"-",$L$12,"-",$J$9,"-",$J$11),""),"")</f>
        <v/>
      </c>
      <c r="G271" s="32" t="str">
        <f>IF(Tabla5[[#This Row],[N° autorización SAG]]&lt;&gt;"",$J$6,"")</f>
        <v/>
      </c>
      <c r="H271" s="30" t="str">
        <f>IF(Tabla5[[#This Row],[N° autorización SAG]]&lt;&gt;"",$J$7,"")</f>
        <v/>
      </c>
      <c r="I271" s="31"/>
      <c r="J271" s="29" t="str">
        <f>IF($I271="","",IFERROR(VLOOKUP($I271,Tabla19[[Nº SAG]:[NOMBRE COMERCIAL ]],2,FALSE),"El N° de autorización no es correcto"))</f>
        <v/>
      </c>
      <c r="K271" s="17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</row>
    <row r="272" spans="2:23" x14ac:dyDescent="0.25">
      <c r="B272" s="32" t="str">
        <f>IF(Tabla5[[#This Row],[N° autorización SAG]]&lt;&gt;"",CONCATENATE($J$12,"-",$L$12),"")</f>
        <v/>
      </c>
      <c r="C272" s="30" t="str">
        <f>IF(Tabla5[[#This Row],[N° autorización SAG]]&lt;&gt;"",$J$11,"")</f>
        <v/>
      </c>
      <c r="D272" s="30" t="str">
        <f>IF(Tabla5[[#This Row],[N° autorización SAG]]&lt;&gt;"",$J$8,"")</f>
        <v/>
      </c>
      <c r="E272" s="30" t="str">
        <f>IF(Tabla5[[#This Row],[N° autorización SAG]]&lt;&gt;"",$J$9,"")</f>
        <v/>
      </c>
      <c r="F272" s="30" t="str">
        <f>IFERROR(IF(Tabla5[[#This Row],[N° autorización SAG]]&lt;&gt;"",CONCATENATE($J$12,"-",$L$12,"-",$J$9,"-",$J$11),""),"")</f>
        <v/>
      </c>
      <c r="G272" s="32" t="str">
        <f>IF(Tabla5[[#This Row],[N° autorización SAG]]&lt;&gt;"",$J$6,"")</f>
        <v/>
      </c>
      <c r="H272" s="30" t="str">
        <f>IF(Tabla5[[#This Row],[N° autorización SAG]]&lt;&gt;"",$J$7,"")</f>
        <v/>
      </c>
      <c r="I272" s="31"/>
      <c r="J272" s="29" t="str">
        <f>IF($I272="","",IFERROR(VLOOKUP($I272,Tabla19[[Nº SAG]:[NOMBRE COMERCIAL ]],2,FALSE),"El N° de autorización no es correcto"))</f>
        <v/>
      </c>
      <c r="K272" s="17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</row>
    <row r="273" spans="2:23" x14ac:dyDescent="0.25">
      <c r="B273" s="32" t="str">
        <f>IF(Tabla5[[#This Row],[N° autorización SAG]]&lt;&gt;"",CONCATENATE($J$12,"-",$L$12),"")</f>
        <v/>
      </c>
      <c r="C273" s="30" t="str">
        <f>IF(Tabla5[[#This Row],[N° autorización SAG]]&lt;&gt;"",$J$11,"")</f>
        <v/>
      </c>
      <c r="D273" s="30" t="str">
        <f>IF(Tabla5[[#This Row],[N° autorización SAG]]&lt;&gt;"",$J$8,"")</f>
        <v/>
      </c>
      <c r="E273" s="30" t="str">
        <f>IF(Tabla5[[#This Row],[N° autorización SAG]]&lt;&gt;"",$J$9,"")</f>
        <v/>
      </c>
      <c r="F273" s="30" t="str">
        <f>IFERROR(IF(Tabla5[[#This Row],[N° autorización SAG]]&lt;&gt;"",CONCATENATE($J$12,"-",$L$12,"-",$J$9,"-",$J$11),""),"")</f>
        <v/>
      </c>
      <c r="G273" s="32" t="str">
        <f>IF(Tabla5[[#This Row],[N° autorización SAG]]&lt;&gt;"",$J$6,"")</f>
        <v/>
      </c>
      <c r="H273" s="30" t="str">
        <f>IF(Tabla5[[#This Row],[N° autorización SAG]]&lt;&gt;"",$J$7,"")</f>
        <v/>
      </c>
      <c r="I273" s="31"/>
      <c r="J273" s="29" t="str">
        <f>IF($I273="","",IFERROR(VLOOKUP($I273,Tabla19[[Nº SAG]:[NOMBRE COMERCIAL ]],2,FALSE),"El N° de autorización no es correcto"))</f>
        <v/>
      </c>
      <c r="K273" s="17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</row>
    <row r="274" spans="2:23" x14ac:dyDescent="0.25">
      <c r="B274" s="32" t="str">
        <f>IF(Tabla5[[#This Row],[N° autorización SAG]]&lt;&gt;"",CONCATENATE($J$12,"-",$L$12),"")</f>
        <v/>
      </c>
      <c r="C274" s="30" t="str">
        <f>IF(Tabla5[[#This Row],[N° autorización SAG]]&lt;&gt;"",$J$11,"")</f>
        <v/>
      </c>
      <c r="D274" s="30" t="str">
        <f>IF(Tabla5[[#This Row],[N° autorización SAG]]&lt;&gt;"",$J$8,"")</f>
        <v/>
      </c>
      <c r="E274" s="30" t="str">
        <f>IF(Tabla5[[#This Row],[N° autorización SAG]]&lt;&gt;"",$J$9,"")</f>
        <v/>
      </c>
      <c r="F274" s="30" t="str">
        <f>IFERROR(IF(Tabla5[[#This Row],[N° autorización SAG]]&lt;&gt;"",CONCATENATE($J$12,"-",$L$12,"-",$J$9,"-",$J$11),""),"")</f>
        <v/>
      </c>
      <c r="G274" s="32" t="str">
        <f>IF(Tabla5[[#This Row],[N° autorización SAG]]&lt;&gt;"",$J$6,"")</f>
        <v/>
      </c>
      <c r="H274" s="30" t="str">
        <f>IF(Tabla5[[#This Row],[N° autorización SAG]]&lt;&gt;"",$J$7,"")</f>
        <v/>
      </c>
      <c r="I274" s="31"/>
      <c r="J274" s="29" t="str">
        <f>IF($I274="","",IFERROR(VLOOKUP($I274,Tabla19[[Nº SAG]:[NOMBRE COMERCIAL ]],2,FALSE),"El N° de autorización no es correcto"))</f>
        <v/>
      </c>
      <c r="K274" s="17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</row>
    <row r="275" spans="2:23" x14ac:dyDescent="0.25">
      <c r="B275" s="32" t="str">
        <f>IF(Tabla5[[#This Row],[N° autorización SAG]]&lt;&gt;"",CONCATENATE($J$12,"-",$L$12),"")</f>
        <v/>
      </c>
      <c r="C275" s="30" t="str">
        <f>IF(Tabla5[[#This Row],[N° autorización SAG]]&lt;&gt;"",$J$11,"")</f>
        <v/>
      </c>
      <c r="D275" s="30" t="str">
        <f>IF(Tabla5[[#This Row],[N° autorización SAG]]&lt;&gt;"",$J$8,"")</f>
        <v/>
      </c>
      <c r="E275" s="30" t="str">
        <f>IF(Tabla5[[#This Row],[N° autorización SAG]]&lt;&gt;"",$J$9,"")</f>
        <v/>
      </c>
      <c r="F275" s="30" t="str">
        <f>IFERROR(IF(Tabla5[[#This Row],[N° autorización SAG]]&lt;&gt;"",CONCATENATE($J$12,"-",$L$12,"-",$J$9,"-",$J$11),""),"")</f>
        <v/>
      </c>
      <c r="G275" s="32" t="str">
        <f>IF(Tabla5[[#This Row],[N° autorización SAG]]&lt;&gt;"",$J$6,"")</f>
        <v/>
      </c>
      <c r="H275" s="30" t="str">
        <f>IF(Tabla5[[#This Row],[N° autorización SAG]]&lt;&gt;"",$J$7,"")</f>
        <v/>
      </c>
      <c r="I275" s="31"/>
      <c r="J275" s="29" t="str">
        <f>IF($I275="","",IFERROR(VLOOKUP($I275,Tabla19[[Nº SAG]:[NOMBRE COMERCIAL ]],2,FALSE),"El N° de autorización no es correcto"))</f>
        <v/>
      </c>
      <c r="K275" s="17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</row>
    <row r="276" spans="2:23" x14ac:dyDescent="0.25">
      <c r="B276" s="32" t="str">
        <f>IF(Tabla5[[#This Row],[N° autorización SAG]]&lt;&gt;"",CONCATENATE($J$12,"-",$L$12),"")</f>
        <v/>
      </c>
      <c r="C276" s="30" t="str">
        <f>IF(Tabla5[[#This Row],[N° autorización SAG]]&lt;&gt;"",$J$11,"")</f>
        <v/>
      </c>
      <c r="D276" s="30" t="str">
        <f>IF(Tabla5[[#This Row],[N° autorización SAG]]&lt;&gt;"",$J$8,"")</f>
        <v/>
      </c>
      <c r="E276" s="30" t="str">
        <f>IF(Tabla5[[#This Row],[N° autorización SAG]]&lt;&gt;"",$J$9,"")</f>
        <v/>
      </c>
      <c r="F276" s="30" t="str">
        <f>IFERROR(IF(Tabla5[[#This Row],[N° autorización SAG]]&lt;&gt;"",CONCATENATE($J$12,"-",$L$12,"-",$J$9,"-",$J$11),""),"")</f>
        <v/>
      </c>
      <c r="G276" s="32" t="str">
        <f>IF(Tabla5[[#This Row],[N° autorización SAG]]&lt;&gt;"",$J$6,"")</f>
        <v/>
      </c>
      <c r="H276" s="30" t="str">
        <f>IF(Tabla5[[#This Row],[N° autorización SAG]]&lt;&gt;"",$J$7,"")</f>
        <v/>
      </c>
      <c r="I276" s="31"/>
      <c r="J276" s="29" t="str">
        <f>IF($I276="","",IFERROR(VLOOKUP($I276,Tabla19[[Nº SAG]:[NOMBRE COMERCIAL ]],2,FALSE),"El N° de autorización no es correcto"))</f>
        <v/>
      </c>
      <c r="K276" s="17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</row>
    <row r="277" spans="2:23" x14ac:dyDescent="0.25">
      <c r="B277" s="32" t="str">
        <f>IF(Tabla5[[#This Row],[N° autorización SAG]]&lt;&gt;"",CONCATENATE($J$12,"-",$L$12),"")</f>
        <v/>
      </c>
      <c r="C277" s="30" t="str">
        <f>IF(Tabla5[[#This Row],[N° autorización SAG]]&lt;&gt;"",$J$11,"")</f>
        <v/>
      </c>
      <c r="D277" s="30" t="str">
        <f>IF(Tabla5[[#This Row],[N° autorización SAG]]&lt;&gt;"",$J$8,"")</f>
        <v/>
      </c>
      <c r="E277" s="30" t="str">
        <f>IF(Tabla5[[#This Row],[N° autorización SAG]]&lt;&gt;"",$J$9,"")</f>
        <v/>
      </c>
      <c r="F277" s="30" t="str">
        <f>IFERROR(IF(Tabla5[[#This Row],[N° autorización SAG]]&lt;&gt;"",CONCATENATE($J$12,"-",$L$12,"-",$J$9,"-",$J$11),""),"")</f>
        <v/>
      </c>
      <c r="G277" s="32" t="str">
        <f>IF(Tabla5[[#This Row],[N° autorización SAG]]&lt;&gt;"",$J$6,"")</f>
        <v/>
      </c>
      <c r="H277" s="30" t="str">
        <f>IF(Tabla5[[#This Row],[N° autorización SAG]]&lt;&gt;"",$J$7,"")</f>
        <v/>
      </c>
      <c r="I277" s="31"/>
      <c r="J277" s="29" t="str">
        <f>IF($I277="","",IFERROR(VLOOKUP($I277,Tabla19[[Nº SAG]:[NOMBRE COMERCIAL ]],2,FALSE),"El N° de autorización no es correcto"))</f>
        <v/>
      </c>
      <c r="K277" s="17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</row>
    <row r="278" spans="2:23" x14ac:dyDescent="0.25">
      <c r="B278" s="32" t="str">
        <f>IF(Tabla5[[#This Row],[N° autorización SAG]]&lt;&gt;"",CONCATENATE($J$12,"-",$L$12),"")</f>
        <v/>
      </c>
      <c r="C278" s="30" t="str">
        <f>IF(Tabla5[[#This Row],[N° autorización SAG]]&lt;&gt;"",$J$11,"")</f>
        <v/>
      </c>
      <c r="D278" s="30" t="str">
        <f>IF(Tabla5[[#This Row],[N° autorización SAG]]&lt;&gt;"",$J$8,"")</f>
        <v/>
      </c>
      <c r="E278" s="30" t="str">
        <f>IF(Tabla5[[#This Row],[N° autorización SAG]]&lt;&gt;"",$J$9,"")</f>
        <v/>
      </c>
      <c r="F278" s="30" t="str">
        <f>IFERROR(IF(Tabla5[[#This Row],[N° autorización SAG]]&lt;&gt;"",CONCATENATE($J$12,"-",$L$12,"-",$J$9,"-",$J$11),""),"")</f>
        <v/>
      </c>
      <c r="G278" s="32" t="str">
        <f>IF(Tabla5[[#This Row],[N° autorización SAG]]&lt;&gt;"",$J$6,"")</f>
        <v/>
      </c>
      <c r="H278" s="30" t="str">
        <f>IF(Tabla5[[#This Row],[N° autorización SAG]]&lt;&gt;"",$J$7,"")</f>
        <v/>
      </c>
      <c r="I278" s="31"/>
      <c r="J278" s="29" t="str">
        <f>IF($I278="","",IFERROR(VLOOKUP($I278,Tabla19[[Nº SAG]:[NOMBRE COMERCIAL ]],2,FALSE),"El N° de autorización no es correcto"))</f>
        <v/>
      </c>
      <c r="K278" s="17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</row>
    <row r="279" spans="2:23" x14ac:dyDescent="0.25">
      <c r="B279" s="32" t="str">
        <f>IF(Tabla5[[#This Row],[N° autorización SAG]]&lt;&gt;"",CONCATENATE($J$12,"-",$L$12),"")</f>
        <v/>
      </c>
      <c r="C279" s="30" t="str">
        <f>IF(Tabla5[[#This Row],[N° autorización SAG]]&lt;&gt;"",$J$11,"")</f>
        <v/>
      </c>
      <c r="D279" s="30" t="str">
        <f>IF(Tabla5[[#This Row],[N° autorización SAG]]&lt;&gt;"",$J$8,"")</f>
        <v/>
      </c>
      <c r="E279" s="30" t="str">
        <f>IF(Tabla5[[#This Row],[N° autorización SAG]]&lt;&gt;"",$J$9,"")</f>
        <v/>
      </c>
      <c r="F279" s="30" t="str">
        <f>IFERROR(IF(Tabla5[[#This Row],[N° autorización SAG]]&lt;&gt;"",CONCATENATE($J$12,"-",$L$12,"-",$J$9,"-",$J$11),""),"")</f>
        <v/>
      </c>
      <c r="G279" s="32" t="str">
        <f>IF(Tabla5[[#This Row],[N° autorización SAG]]&lt;&gt;"",$J$6,"")</f>
        <v/>
      </c>
      <c r="H279" s="30" t="str">
        <f>IF(Tabla5[[#This Row],[N° autorización SAG]]&lt;&gt;"",$J$7,"")</f>
        <v/>
      </c>
      <c r="I279" s="31"/>
      <c r="J279" s="29" t="str">
        <f>IF($I279="","",IFERROR(VLOOKUP($I279,Tabla19[[Nº SAG]:[NOMBRE COMERCIAL ]],2,FALSE),"El N° de autorización no es correcto"))</f>
        <v/>
      </c>
      <c r="K279" s="17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</row>
    <row r="280" spans="2:23" x14ac:dyDescent="0.25">
      <c r="B280" s="32" t="str">
        <f>IF(Tabla5[[#This Row],[N° autorización SAG]]&lt;&gt;"",CONCATENATE($J$12,"-",$L$12),"")</f>
        <v/>
      </c>
      <c r="C280" s="30" t="str">
        <f>IF(Tabla5[[#This Row],[N° autorización SAG]]&lt;&gt;"",$J$11,"")</f>
        <v/>
      </c>
      <c r="D280" s="30" t="str">
        <f>IF(Tabla5[[#This Row],[N° autorización SAG]]&lt;&gt;"",$J$8,"")</f>
        <v/>
      </c>
      <c r="E280" s="30" t="str">
        <f>IF(Tabla5[[#This Row],[N° autorización SAG]]&lt;&gt;"",$J$9,"")</f>
        <v/>
      </c>
      <c r="F280" s="30" t="str">
        <f>IFERROR(IF(Tabla5[[#This Row],[N° autorización SAG]]&lt;&gt;"",CONCATENATE($J$12,"-",$L$12,"-",$J$9,"-",$J$11),""),"")</f>
        <v/>
      </c>
      <c r="G280" s="32" t="str">
        <f>IF(Tabla5[[#This Row],[N° autorización SAG]]&lt;&gt;"",$J$6,"")</f>
        <v/>
      </c>
      <c r="H280" s="30" t="str">
        <f>IF(Tabla5[[#This Row],[N° autorización SAG]]&lt;&gt;"",$J$7,"")</f>
        <v/>
      </c>
      <c r="I280" s="31"/>
      <c r="J280" s="29" t="str">
        <f>IF($I280="","",IFERROR(VLOOKUP($I280,Tabla19[[Nº SAG]:[NOMBRE COMERCIAL ]],2,FALSE),"El N° de autorización no es correcto"))</f>
        <v/>
      </c>
      <c r="K280" s="17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</row>
    <row r="281" spans="2:23" x14ac:dyDescent="0.25">
      <c r="B281" s="32" t="str">
        <f>IF(Tabla5[[#This Row],[N° autorización SAG]]&lt;&gt;"",CONCATENATE($J$12,"-",$L$12),"")</f>
        <v/>
      </c>
      <c r="C281" s="30" t="str">
        <f>IF(Tabla5[[#This Row],[N° autorización SAG]]&lt;&gt;"",$J$11,"")</f>
        <v/>
      </c>
      <c r="D281" s="30" t="str">
        <f>IF(Tabla5[[#This Row],[N° autorización SAG]]&lt;&gt;"",$J$8,"")</f>
        <v/>
      </c>
      <c r="E281" s="30" t="str">
        <f>IF(Tabla5[[#This Row],[N° autorización SAG]]&lt;&gt;"",$J$9,"")</f>
        <v/>
      </c>
      <c r="F281" s="30" t="str">
        <f>IFERROR(IF(Tabla5[[#This Row],[N° autorización SAG]]&lt;&gt;"",CONCATENATE($J$12,"-",$L$12,"-",$J$9,"-",$J$11),""),"")</f>
        <v/>
      </c>
      <c r="G281" s="32" t="str">
        <f>IF(Tabla5[[#This Row],[N° autorización SAG]]&lt;&gt;"",$J$6,"")</f>
        <v/>
      </c>
      <c r="H281" s="30" t="str">
        <f>IF(Tabla5[[#This Row],[N° autorización SAG]]&lt;&gt;"",$J$7,"")</f>
        <v/>
      </c>
      <c r="I281" s="31"/>
      <c r="J281" s="29" t="str">
        <f>IF($I281="","",IFERROR(VLOOKUP($I281,Tabla19[[Nº SAG]:[NOMBRE COMERCIAL ]],2,FALSE),"El N° de autorización no es correcto"))</f>
        <v/>
      </c>
      <c r="K281" s="17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</row>
    <row r="282" spans="2:23" x14ac:dyDescent="0.25">
      <c r="B282" s="32" t="str">
        <f>IF(Tabla5[[#This Row],[N° autorización SAG]]&lt;&gt;"",CONCATENATE($J$12,"-",$L$12),"")</f>
        <v/>
      </c>
      <c r="C282" s="30" t="str">
        <f>IF(Tabla5[[#This Row],[N° autorización SAG]]&lt;&gt;"",$J$11,"")</f>
        <v/>
      </c>
      <c r="D282" s="30" t="str">
        <f>IF(Tabla5[[#This Row],[N° autorización SAG]]&lt;&gt;"",$J$8,"")</f>
        <v/>
      </c>
      <c r="E282" s="30" t="str">
        <f>IF(Tabla5[[#This Row],[N° autorización SAG]]&lt;&gt;"",$J$9,"")</f>
        <v/>
      </c>
      <c r="F282" s="30" t="str">
        <f>IFERROR(IF(Tabla5[[#This Row],[N° autorización SAG]]&lt;&gt;"",CONCATENATE($J$12,"-",$L$12,"-",$J$9,"-",$J$11),""),"")</f>
        <v/>
      </c>
      <c r="G282" s="32" t="str">
        <f>IF(Tabla5[[#This Row],[N° autorización SAG]]&lt;&gt;"",$J$6,"")</f>
        <v/>
      </c>
      <c r="H282" s="30" t="str">
        <f>IF(Tabla5[[#This Row],[N° autorización SAG]]&lt;&gt;"",$J$7,"")</f>
        <v/>
      </c>
      <c r="I282" s="31"/>
      <c r="J282" s="29" t="str">
        <f>IF($I282="","",IFERROR(VLOOKUP($I282,Tabla19[[Nº SAG]:[NOMBRE COMERCIAL ]],2,FALSE),"El N° de autorización no es correcto"))</f>
        <v/>
      </c>
      <c r="K282" s="17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</row>
    <row r="283" spans="2:23" x14ac:dyDescent="0.25">
      <c r="B283" s="32" t="str">
        <f>IF(Tabla5[[#This Row],[N° autorización SAG]]&lt;&gt;"",CONCATENATE($J$12,"-",$L$12),"")</f>
        <v/>
      </c>
      <c r="C283" s="30" t="str">
        <f>IF(Tabla5[[#This Row],[N° autorización SAG]]&lt;&gt;"",$J$11,"")</f>
        <v/>
      </c>
      <c r="D283" s="30" t="str">
        <f>IF(Tabla5[[#This Row],[N° autorización SAG]]&lt;&gt;"",$J$8,"")</f>
        <v/>
      </c>
      <c r="E283" s="30" t="str">
        <f>IF(Tabla5[[#This Row],[N° autorización SAG]]&lt;&gt;"",$J$9,"")</f>
        <v/>
      </c>
      <c r="F283" s="30" t="str">
        <f>IFERROR(IF(Tabla5[[#This Row],[N° autorización SAG]]&lt;&gt;"",CONCATENATE($J$12,"-",$L$12,"-",$J$9,"-",$J$11),""),"")</f>
        <v/>
      </c>
      <c r="G283" s="32" t="str">
        <f>IF(Tabla5[[#This Row],[N° autorización SAG]]&lt;&gt;"",$J$6,"")</f>
        <v/>
      </c>
      <c r="H283" s="30" t="str">
        <f>IF(Tabla5[[#This Row],[N° autorización SAG]]&lt;&gt;"",$J$7,"")</f>
        <v/>
      </c>
      <c r="I283" s="31"/>
      <c r="J283" s="29" t="str">
        <f>IF($I283="","",IFERROR(VLOOKUP($I283,Tabla19[[Nº SAG]:[NOMBRE COMERCIAL ]],2,FALSE),"El N° de autorización no es correcto"))</f>
        <v/>
      </c>
      <c r="K283" s="17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</row>
    <row r="284" spans="2:23" x14ac:dyDescent="0.25">
      <c r="B284" s="32" t="str">
        <f>IF(Tabla5[[#This Row],[N° autorización SAG]]&lt;&gt;"",CONCATENATE($J$12,"-",$L$12),"")</f>
        <v/>
      </c>
      <c r="C284" s="30" t="str">
        <f>IF(Tabla5[[#This Row],[N° autorización SAG]]&lt;&gt;"",$J$11,"")</f>
        <v/>
      </c>
      <c r="D284" s="30" t="str">
        <f>IF(Tabla5[[#This Row],[N° autorización SAG]]&lt;&gt;"",$J$8,"")</f>
        <v/>
      </c>
      <c r="E284" s="30" t="str">
        <f>IF(Tabla5[[#This Row],[N° autorización SAG]]&lt;&gt;"",$J$9,"")</f>
        <v/>
      </c>
      <c r="F284" s="30" t="str">
        <f>IFERROR(IF(Tabla5[[#This Row],[N° autorización SAG]]&lt;&gt;"",CONCATENATE($J$12,"-",$L$12,"-",$J$9,"-",$J$11),""),"")</f>
        <v/>
      </c>
      <c r="G284" s="32" t="str">
        <f>IF(Tabla5[[#This Row],[N° autorización SAG]]&lt;&gt;"",$J$6,"")</f>
        <v/>
      </c>
      <c r="H284" s="30" t="str">
        <f>IF(Tabla5[[#This Row],[N° autorización SAG]]&lt;&gt;"",$J$7,"")</f>
        <v/>
      </c>
      <c r="I284" s="31"/>
      <c r="J284" s="29" t="str">
        <f>IF($I284="","",IFERROR(VLOOKUP($I284,Tabla19[[Nº SAG]:[NOMBRE COMERCIAL ]],2,FALSE),"El N° de autorización no es correcto"))</f>
        <v/>
      </c>
      <c r="K284" s="17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</row>
    <row r="285" spans="2:23" x14ac:dyDescent="0.25">
      <c r="B285" s="32" t="str">
        <f>IF(Tabla5[[#This Row],[N° autorización SAG]]&lt;&gt;"",CONCATENATE($J$12,"-",$L$12),"")</f>
        <v/>
      </c>
      <c r="C285" s="30" t="str">
        <f>IF(Tabla5[[#This Row],[N° autorización SAG]]&lt;&gt;"",$J$11,"")</f>
        <v/>
      </c>
      <c r="D285" s="30" t="str">
        <f>IF(Tabla5[[#This Row],[N° autorización SAG]]&lt;&gt;"",$J$8,"")</f>
        <v/>
      </c>
      <c r="E285" s="30" t="str">
        <f>IF(Tabla5[[#This Row],[N° autorización SAG]]&lt;&gt;"",$J$9,"")</f>
        <v/>
      </c>
      <c r="F285" s="30" t="str">
        <f>IFERROR(IF(Tabla5[[#This Row],[N° autorización SAG]]&lt;&gt;"",CONCATENATE($J$12,"-",$L$12,"-",$J$9,"-",$J$11),""),"")</f>
        <v/>
      </c>
      <c r="G285" s="32" t="str">
        <f>IF(Tabla5[[#This Row],[N° autorización SAG]]&lt;&gt;"",$J$6,"")</f>
        <v/>
      </c>
      <c r="H285" s="30" t="str">
        <f>IF(Tabla5[[#This Row],[N° autorización SAG]]&lt;&gt;"",$J$7,"")</f>
        <v/>
      </c>
      <c r="I285" s="31"/>
      <c r="J285" s="29" t="str">
        <f>IF($I285="","",IFERROR(VLOOKUP($I285,Tabla19[[Nº SAG]:[NOMBRE COMERCIAL ]],2,FALSE),"El N° de autorización no es correcto"))</f>
        <v/>
      </c>
      <c r="K285" s="17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</row>
    <row r="286" spans="2:23" x14ac:dyDescent="0.25">
      <c r="B286" s="32" t="str">
        <f>IF(Tabla5[[#This Row],[N° autorización SAG]]&lt;&gt;"",CONCATENATE($J$12,"-",$L$12),"")</f>
        <v/>
      </c>
      <c r="C286" s="30" t="str">
        <f>IF(Tabla5[[#This Row],[N° autorización SAG]]&lt;&gt;"",$J$11,"")</f>
        <v/>
      </c>
      <c r="D286" s="30" t="str">
        <f>IF(Tabla5[[#This Row],[N° autorización SAG]]&lt;&gt;"",$J$8,"")</f>
        <v/>
      </c>
      <c r="E286" s="30" t="str">
        <f>IF(Tabla5[[#This Row],[N° autorización SAG]]&lt;&gt;"",$J$9,"")</f>
        <v/>
      </c>
      <c r="F286" s="30" t="str">
        <f>IFERROR(IF(Tabla5[[#This Row],[N° autorización SAG]]&lt;&gt;"",CONCATENATE($J$12,"-",$L$12,"-",$J$9,"-",$J$11),""),"")</f>
        <v/>
      </c>
      <c r="G286" s="32" t="str">
        <f>IF(Tabla5[[#This Row],[N° autorización SAG]]&lt;&gt;"",$J$6,"")</f>
        <v/>
      </c>
      <c r="H286" s="30" t="str">
        <f>IF(Tabla5[[#This Row],[N° autorización SAG]]&lt;&gt;"",$J$7,"")</f>
        <v/>
      </c>
      <c r="I286" s="31"/>
      <c r="J286" s="29" t="str">
        <f>IF($I286="","",IFERROR(VLOOKUP($I286,Tabla19[[Nº SAG]:[NOMBRE COMERCIAL ]],2,FALSE),"El N° de autorización no es correcto"))</f>
        <v/>
      </c>
      <c r="K286" s="17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</row>
    <row r="287" spans="2:23" x14ac:dyDescent="0.25">
      <c r="B287" s="32" t="str">
        <f>IF(Tabla5[[#This Row],[N° autorización SAG]]&lt;&gt;"",CONCATENATE($J$12,"-",$L$12),"")</f>
        <v/>
      </c>
      <c r="C287" s="30" t="str">
        <f>IF(Tabla5[[#This Row],[N° autorización SAG]]&lt;&gt;"",$J$11,"")</f>
        <v/>
      </c>
      <c r="D287" s="30" t="str">
        <f>IF(Tabla5[[#This Row],[N° autorización SAG]]&lt;&gt;"",$J$8,"")</f>
        <v/>
      </c>
      <c r="E287" s="30" t="str">
        <f>IF(Tabla5[[#This Row],[N° autorización SAG]]&lt;&gt;"",$J$9,"")</f>
        <v/>
      </c>
      <c r="F287" s="30" t="str">
        <f>IFERROR(IF(Tabla5[[#This Row],[N° autorización SAG]]&lt;&gt;"",CONCATENATE($J$12,"-",$L$12,"-",$J$9,"-",$J$11),""),"")</f>
        <v/>
      </c>
      <c r="G287" s="32" t="str">
        <f>IF(Tabla5[[#This Row],[N° autorización SAG]]&lt;&gt;"",$J$6,"")</f>
        <v/>
      </c>
      <c r="H287" s="30" t="str">
        <f>IF(Tabla5[[#This Row],[N° autorización SAG]]&lt;&gt;"",$J$7,"")</f>
        <v/>
      </c>
      <c r="I287" s="31"/>
      <c r="J287" s="29" t="str">
        <f>IF($I287="","",IFERROR(VLOOKUP($I287,Tabla19[[Nº SAG]:[NOMBRE COMERCIAL ]],2,FALSE),"El N° de autorización no es correcto"))</f>
        <v/>
      </c>
      <c r="K287" s="17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</row>
    <row r="288" spans="2:23" x14ac:dyDescent="0.25">
      <c r="B288" s="32" t="str">
        <f>IF(Tabla5[[#This Row],[N° autorización SAG]]&lt;&gt;"",CONCATENATE($J$12,"-",$L$12),"")</f>
        <v/>
      </c>
      <c r="C288" s="30" t="str">
        <f>IF(Tabla5[[#This Row],[N° autorización SAG]]&lt;&gt;"",$J$11,"")</f>
        <v/>
      </c>
      <c r="D288" s="30" t="str">
        <f>IF(Tabla5[[#This Row],[N° autorización SAG]]&lt;&gt;"",$J$8,"")</f>
        <v/>
      </c>
      <c r="E288" s="30" t="str">
        <f>IF(Tabla5[[#This Row],[N° autorización SAG]]&lt;&gt;"",$J$9,"")</f>
        <v/>
      </c>
      <c r="F288" s="30" t="str">
        <f>IFERROR(IF(Tabla5[[#This Row],[N° autorización SAG]]&lt;&gt;"",CONCATENATE($J$12,"-",$L$12,"-",$J$9,"-",$J$11),""),"")</f>
        <v/>
      </c>
      <c r="G288" s="32" t="str">
        <f>IF(Tabla5[[#This Row],[N° autorización SAG]]&lt;&gt;"",$J$6,"")</f>
        <v/>
      </c>
      <c r="H288" s="30" t="str">
        <f>IF(Tabla5[[#This Row],[N° autorización SAG]]&lt;&gt;"",$J$7,"")</f>
        <v/>
      </c>
      <c r="I288" s="31"/>
      <c r="J288" s="29" t="str">
        <f>IF($I288="","",IFERROR(VLOOKUP($I288,Tabla19[[Nº SAG]:[NOMBRE COMERCIAL ]],2,FALSE),"El N° de autorización no es correcto"))</f>
        <v/>
      </c>
      <c r="K288" s="17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</row>
    <row r="289" spans="2:23" x14ac:dyDescent="0.25">
      <c r="B289" s="32" t="str">
        <f>IF(Tabla5[[#This Row],[N° autorización SAG]]&lt;&gt;"",CONCATENATE($J$12,"-",$L$12),"")</f>
        <v/>
      </c>
      <c r="C289" s="30" t="str">
        <f>IF(Tabla5[[#This Row],[N° autorización SAG]]&lt;&gt;"",$J$11,"")</f>
        <v/>
      </c>
      <c r="D289" s="30" t="str">
        <f>IF(Tabla5[[#This Row],[N° autorización SAG]]&lt;&gt;"",$J$8,"")</f>
        <v/>
      </c>
      <c r="E289" s="30" t="str">
        <f>IF(Tabla5[[#This Row],[N° autorización SAG]]&lt;&gt;"",$J$9,"")</f>
        <v/>
      </c>
      <c r="F289" s="30" t="str">
        <f>IFERROR(IF(Tabla5[[#This Row],[N° autorización SAG]]&lt;&gt;"",CONCATENATE($J$12,"-",$L$12,"-",$J$9,"-",$J$11),""),"")</f>
        <v/>
      </c>
      <c r="G289" s="32" t="str">
        <f>IF(Tabla5[[#This Row],[N° autorización SAG]]&lt;&gt;"",$J$6,"")</f>
        <v/>
      </c>
      <c r="H289" s="30" t="str">
        <f>IF(Tabla5[[#This Row],[N° autorización SAG]]&lt;&gt;"",$J$7,"")</f>
        <v/>
      </c>
      <c r="I289" s="31"/>
      <c r="J289" s="29" t="str">
        <f>IF($I289="","",IFERROR(VLOOKUP($I289,Tabla19[[Nº SAG]:[NOMBRE COMERCIAL ]],2,FALSE),"El N° de autorización no es correcto"))</f>
        <v/>
      </c>
      <c r="K289" s="17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</row>
    <row r="290" spans="2:23" x14ac:dyDescent="0.25">
      <c r="B290" s="32" t="str">
        <f>IF(Tabla5[[#This Row],[N° autorización SAG]]&lt;&gt;"",CONCATENATE($J$12,"-",$L$12),"")</f>
        <v/>
      </c>
      <c r="C290" s="30" t="str">
        <f>IF(Tabla5[[#This Row],[N° autorización SAG]]&lt;&gt;"",$J$11,"")</f>
        <v/>
      </c>
      <c r="D290" s="30" t="str">
        <f>IF(Tabla5[[#This Row],[N° autorización SAG]]&lt;&gt;"",$J$8,"")</f>
        <v/>
      </c>
      <c r="E290" s="30" t="str">
        <f>IF(Tabla5[[#This Row],[N° autorización SAG]]&lt;&gt;"",$J$9,"")</f>
        <v/>
      </c>
      <c r="F290" s="30" t="str">
        <f>IFERROR(IF(Tabla5[[#This Row],[N° autorización SAG]]&lt;&gt;"",CONCATENATE($J$12,"-",$L$12,"-",$J$9,"-",$J$11),""),"")</f>
        <v/>
      </c>
      <c r="G290" s="32" t="str">
        <f>IF(Tabla5[[#This Row],[N° autorización SAG]]&lt;&gt;"",$J$6,"")</f>
        <v/>
      </c>
      <c r="H290" s="30" t="str">
        <f>IF(Tabla5[[#This Row],[N° autorización SAG]]&lt;&gt;"",$J$7,"")</f>
        <v/>
      </c>
      <c r="I290" s="31"/>
      <c r="J290" s="29" t="str">
        <f>IF($I290="","",IFERROR(VLOOKUP($I290,Tabla19[[Nº SAG]:[NOMBRE COMERCIAL ]],2,FALSE),"El N° de autorización no es correcto"))</f>
        <v/>
      </c>
      <c r="K290" s="17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</row>
    <row r="291" spans="2:23" x14ac:dyDescent="0.25">
      <c r="B291" s="32" t="str">
        <f>IF(Tabla5[[#This Row],[N° autorización SAG]]&lt;&gt;"",CONCATENATE($J$12,"-",$L$12),"")</f>
        <v/>
      </c>
      <c r="C291" s="30" t="str">
        <f>IF(Tabla5[[#This Row],[N° autorización SAG]]&lt;&gt;"",$J$11,"")</f>
        <v/>
      </c>
      <c r="D291" s="30" t="str">
        <f>IF(Tabla5[[#This Row],[N° autorización SAG]]&lt;&gt;"",$J$8,"")</f>
        <v/>
      </c>
      <c r="E291" s="30" t="str">
        <f>IF(Tabla5[[#This Row],[N° autorización SAG]]&lt;&gt;"",$J$9,"")</f>
        <v/>
      </c>
      <c r="F291" s="30" t="str">
        <f>IFERROR(IF(Tabla5[[#This Row],[N° autorización SAG]]&lt;&gt;"",CONCATENATE($J$12,"-",$L$12,"-",$J$9,"-",$J$11),""),"")</f>
        <v/>
      </c>
      <c r="G291" s="32" t="str">
        <f>IF(Tabla5[[#This Row],[N° autorización SAG]]&lt;&gt;"",$J$6,"")</f>
        <v/>
      </c>
      <c r="H291" s="30" t="str">
        <f>IF(Tabla5[[#This Row],[N° autorización SAG]]&lt;&gt;"",$J$7,"")</f>
        <v/>
      </c>
      <c r="I291" s="31"/>
      <c r="J291" s="29" t="str">
        <f>IF($I291="","",IFERROR(VLOOKUP($I291,Tabla19[[Nº SAG]:[NOMBRE COMERCIAL ]],2,FALSE),"El N° de autorización no es correcto"))</f>
        <v/>
      </c>
      <c r="K291" s="17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</row>
    <row r="292" spans="2:23" x14ac:dyDescent="0.25">
      <c r="B292" s="32" t="str">
        <f>IF(Tabla5[[#This Row],[N° autorización SAG]]&lt;&gt;"",CONCATENATE($J$12,"-",$L$12),"")</f>
        <v/>
      </c>
      <c r="C292" s="30" t="str">
        <f>IF(Tabla5[[#This Row],[N° autorización SAG]]&lt;&gt;"",$J$11,"")</f>
        <v/>
      </c>
      <c r="D292" s="30" t="str">
        <f>IF(Tabla5[[#This Row],[N° autorización SAG]]&lt;&gt;"",$J$8,"")</f>
        <v/>
      </c>
      <c r="E292" s="30" t="str">
        <f>IF(Tabla5[[#This Row],[N° autorización SAG]]&lt;&gt;"",$J$9,"")</f>
        <v/>
      </c>
      <c r="F292" s="30" t="str">
        <f>IFERROR(IF(Tabla5[[#This Row],[N° autorización SAG]]&lt;&gt;"",CONCATENATE($J$12,"-",$L$12,"-",$J$9,"-",$J$11),""),"")</f>
        <v/>
      </c>
      <c r="G292" s="32" t="str">
        <f>IF(Tabla5[[#This Row],[N° autorización SAG]]&lt;&gt;"",$J$6,"")</f>
        <v/>
      </c>
      <c r="H292" s="30" t="str">
        <f>IF(Tabla5[[#This Row],[N° autorización SAG]]&lt;&gt;"",$J$7,"")</f>
        <v/>
      </c>
      <c r="I292" s="31"/>
      <c r="J292" s="29" t="str">
        <f>IF($I292="","",IFERROR(VLOOKUP($I292,Tabla19[[Nº SAG]:[NOMBRE COMERCIAL ]],2,FALSE),"El N° de autorización no es correcto"))</f>
        <v/>
      </c>
      <c r="K292" s="17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</row>
    <row r="293" spans="2:23" x14ac:dyDescent="0.25">
      <c r="B293" s="32" t="str">
        <f>IF(Tabla5[[#This Row],[N° autorización SAG]]&lt;&gt;"",CONCATENATE($J$12,"-",$L$12),"")</f>
        <v/>
      </c>
      <c r="C293" s="30" t="str">
        <f>IF(Tabla5[[#This Row],[N° autorización SAG]]&lt;&gt;"",$J$11,"")</f>
        <v/>
      </c>
      <c r="D293" s="30" t="str">
        <f>IF(Tabla5[[#This Row],[N° autorización SAG]]&lt;&gt;"",$J$8,"")</f>
        <v/>
      </c>
      <c r="E293" s="30" t="str">
        <f>IF(Tabla5[[#This Row],[N° autorización SAG]]&lt;&gt;"",$J$9,"")</f>
        <v/>
      </c>
      <c r="F293" s="30" t="str">
        <f>IFERROR(IF(Tabla5[[#This Row],[N° autorización SAG]]&lt;&gt;"",CONCATENATE($J$12,"-",$L$12,"-",$J$9,"-",$J$11),""),"")</f>
        <v/>
      </c>
      <c r="G293" s="32" t="str">
        <f>IF(Tabla5[[#This Row],[N° autorización SAG]]&lt;&gt;"",$J$6,"")</f>
        <v/>
      </c>
      <c r="H293" s="30" t="str">
        <f>IF(Tabla5[[#This Row],[N° autorización SAG]]&lt;&gt;"",$J$7,"")</f>
        <v/>
      </c>
      <c r="I293" s="31"/>
      <c r="J293" s="29" t="str">
        <f>IF($I293="","",IFERROR(VLOOKUP($I293,Tabla19[[Nº SAG]:[NOMBRE COMERCIAL ]],2,FALSE),"El N° de autorización no es correcto"))</f>
        <v/>
      </c>
      <c r="K293" s="17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</row>
    <row r="294" spans="2:23" x14ac:dyDescent="0.25">
      <c r="B294" s="32" t="str">
        <f>IF(Tabla5[[#This Row],[N° autorización SAG]]&lt;&gt;"",CONCATENATE($J$12,"-",$L$12),"")</f>
        <v/>
      </c>
      <c r="C294" s="30" t="str">
        <f>IF(Tabla5[[#This Row],[N° autorización SAG]]&lt;&gt;"",$J$11,"")</f>
        <v/>
      </c>
      <c r="D294" s="30" t="str">
        <f>IF(Tabla5[[#This Row],[N° autorización SAG]]&lt;&gt;"",$J$8,"")</f>
        <v/>
      </c>
      <c r="E294" s="30" t="str">
        <f>IF(Tabla5[[#This Row],[N° autorización SAG]]&lt;&gt;"",$J$9,"")</f>
        <v/>
      </c>
      <c r="F294" s="30" t="str">
        <f>IFERROR(IF(Tabla5[[#This Row],[N° autorización SAG]]&lt;&gt;"",CONCATENATE($J$12,"-",$L$12,"-",$J$9,"-",$J$11),""),"")</f>
        <v/>
      </c>
      <c r="G294" s="32" t="str">
        <f>IF(Tabla5[[#This Row],[N° autorización SAG]]&lt;&gt;"",$J$6,"")</f>
        <v/>
      </c>
      <c r="H294" s="30" t="str">
        <f>IF(Tabla5[[#This Row],[N° autorización SAG]]&lt;&gt;"",$J$7,"")</f>
        <v/>
      </c>
      <c r="I294" s="31"/>
      <c r="J294" s="29" t="str">
        <f>IF($I294="","",IFERROR(VLOOKUP($I294,Tabla19[[Nº SAG]:[NOMBRE COMERCIAL ]],2,FALSE),"El N° de autorización no es correcto"))</f>
        <v/>
      </c>
      <c r="K294" s="17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</row>
    <row r="295" spans="2:23" x14ac:dyDescent="0.25">
      <c r="B295" s="32" t="str">
        <f>IF(Tabla5[[#This Row],[N° autorización SAG]]&lt;&gt;"",CONCATENATE($J$12,"-",$L$12),"")</f>
        <v/>
      </c>
      <c r="C295" s="30" t="str">
        <f>IF(Tabla5[[#This Row],[N° autorización SAG]]&lt;&gt;"",$J$11,"")</f>
        <v/>
      </c>
      <c r="D295" s="30" t="str">
        <f>IF(Tabla5[[#This Row],[N° autorización SAG]]&lt;&gt;"",$J$8,"")</f>
        <v/>
      </c>
      <c r="E295" s="30" t="str">
        <f>IF(Tabla5[[#This Row],[N° autorización SAG]]&lt;&gt;"",$J$9,"")</f>
        <v/>
      </c>
      <c r="F295" s="30" t="str">
        <f>IFERROR(IF(Tabla5[[#This Row],[N° autorización SAG]]&lt;&gt;"",CONCATENATE($J$12,"-",$L$12,"-",$J$9,"-",$J$11),""),"")</f>
        <v/>
      </c>
      <c r="G295" s="32" t="str">
        <f>IF(Tabla5[[#This Row],[N° autorización SAG]]&lt;&gt;"",$J$6,"")</f>
        <v/>
      </c>
      <c r="H295" s="30" t="str">
        <f>IF(Tabla5[[#This Row],[N° autorización SAG]]&lt;&gt;"",$J$7,"")</f>
        <v/>
      </c>
      <c r="I295" s="31"/>
      <c r="J295" s="29" t="str">
        <f>IF($I295="","",IFERROR(VLOOKUP($I295,Tabla19[[Nº SAG]:[NOMBRE COMERCIAL ]],2,FALSE),"El N° de autorización no es correcto"))</f>
        <v/>
      </c>
      <c r="K295" s="17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</row>
    <row r="296" spans="2:23" x14ac:dyDescent="0.25">
      <c r="B296" s="32" t="str">
        <f>IF(Tabla5[[#This Row],[N° autorización SAG]]&lt;&gt;"",CONCATENATE($J$12,"-",$L$12),"")</f>
        <v/>
      </c>
      <c r="C296" s="30" t="str">
        <f>IF(Tabla5[[#This Row],[N° autorización SAG]]&lt;&gt;"",$J$11,"")</f>
        <v/>
      </c>
      <c r="D296" s="30" t="str">
        <f>IF(Tabla5[[#This Row],[N° autorización SAG]]&lt;&gt;"",$J$8,"")</f>
        <v/>
      </c>
      <c r="E296" s="30" t="str">
        <f>IF(Tabla5[[#This Row],[N° autorización SAG]]&lt;&gt;"",$J$9,"")</f>
        <v/>
      </c>
      <c r="F296" s="30" t="str">
        <f>IFERROR(IF(Tabla5[[#This Row],[N° autorización SAG]]&lt;&gt;"",CONCATENATE($J$12,"-",$L$12,"-",$J$9,"-",$J$11),""),"")</f>
        <v/>
      </c>
      <c r="G296" s="32" t="str">
        <f>IF(Tabla5[[#This Row],[N° autorización SAG]]&lt;&gt;"",$J$6,"")</f>
        <v/>
      </c>
      <c r="H296" s="30" t="str">
        <f>IF(Tabla5[[#This Row],[N° autorización SAG]]&lt;&gt;"",$J$7,"")</f>
        <v/>
      </c>
      <c r="I296" s="31"/>
      <c r="J296" s="29" t="str">
        <f>IF($I296="","",IFERROR(VLOOKUP($I296,Tabla19[[Nº SAG]:[NOMBRE COMERCIAL ]],2,FALSE),"El N° de autorización no es correcto"))</f>
        <v/>
      </c>
      <c r="K296" s="17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</row>
    <row r="297" spans="2:23" x14ac:dyDescent="0.25">
      <c r="B297" s="32" t="str">
        <f>IF(Tabla5[[#This Row],[N° autorización SAG]]&lt;&gt;"",CONCATENATE($J$12,"-",$L$12),"")</f>
        <v/>
      </c>
      <c r="C297" s="30" t="str">
        <f>IF(Tabla5[[#This Row],[N° autorización SAG]]&lt;&gt;"",$J$11,"")</f>
        <v/>
      </c>
      <c r="D297" s="30" t="str">
        <f>IF(Tabla5[[#This Row],[N° autorización SAG]]&lt;&gt;"",$J$8,"")</f>
        <v/>
      </c>
      <c r="E297" s="30" t="str">
        <f>IF(Tabla5[[#This Row],[N° autorización SAG]]&lt;&gt;"",$J$9,"")</f>
        <v/>
      </c>
      <c r="F297" s="30" t="str">
        <f>IFERROR(IF(Tabla5[[#This Row],[N° autorización SAG]]&lt;&gt;"",CONCATENATE($J$12,"-",$L$12,"-",$J$9,"-",$J$11),""),"")</f>
        <v/>
      </c>
      <c r="G297" s="32" t="str">
        <f>IF(Tabla5[[#This Row],[N° autorización SAG]]&lt;&gt;"",$J$6,"")</f>
        <v/>
      </c>
      <c r="H297" s="30" t="str">
        <f>IF(Tabla5[[#This Row],[N° autorización SAG]]&lt;&gt;"",$J$7,"")</f>
        <v/>
      </c>
      <c r="I297" s="31"/>
      <c r="J297" s="29" t="str">
        <f>IF($I297="","",IFERROR(VLOOKUP($I297,Tabla19[[Nº SAG]:[NOMBRE COMERCIAL ]],2,FALSE),"El N° de autorización no es correcto"))</f>
        <v/>
      </c>
      <c r="K297" s="17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</row>
    <row r="298" spans="2:23" x14ac:dyDescent="0.25">
      <c r="B298" s="32" t="str">
        <f>IF(Tabla5[[#This Row],[N° autorización SAG]]&lt;&gt;"",CONCATENATE($J$12,"-",$L$12),"")</f>
        <v/>
      </c>
      <c r="C298" s="30" t="str">
        <f>IF(Tabla5[[#This Row],[N° autorización SAG]]&lt;&gt;"",$J$11,"")</f>
        <v/>
      </c>
      <c r="D298" s="30" t="str">
        <f>IF(Tabla5[[#This Row],[N° autorización SAG]]&lt;&gt;"",$J$8,"")</f>
        <v/>
      </c>
      <c r="E298" s="30" t="str">
        <f>IF(Tabla5[[#This Row],[N° autorización SAG]]&lt;&gt;"",$J$9,"")</f>
        <v/>
      </c>
      <c r="F298" s="30" t="str">
        <f>IFERROR(IF(Tabla5[[#This Row],[N° autorización SAG]]&lt;&gt;"",CONCATENATE($J$12,"-",$L$12,"-",$J$9,"-",$J$11),""),"")</f>
        <v/>
      </c>
      <c r="G298" s="32" t="str">
        <f>IF(Tabla5[[#This Row],[N° autorización SAG]]&lt;&gt;"",$J$6,"")</f>
        <v/>
      </c>
      <c r="H298" s="30" t="str">
        <f>IF(Tabla5[[#This Row],[N° autorización SAG]]&lt;&gt;"",$J$7,"")</f>
        <v/>
      </c>
      <c r="I298" s="31"/>
      <c r="J298" s="29" t="str">
        <f>IF($I298="","",IFERROR(VLOOKUP($I298,Tabla19[[Nº SAG]:[NOMBRE COMERCIAL ]],2,FALSE),"El N° de autorización no es correcto"))</f>
        <v/>
      </c>
      <c r="K298" s="17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</row>
    <row r="299" spans="2:23" x14ac:dyDescent="0.25">
      <c r="B299" s="32" t="str">
        <f>IF(Tabla5[[#This Row],[N° autorización SAG]]&lt;&gt;"",CONCATENATE($J$12,"-",$L$12),"")</f>
        <v/>
      </c>
      <c r="C299" s="30" t="str">
        <f>IF(Tabla5[[#This Row],[N° autorización SAG]]&lt;&gt;"",$J$11,"")</f>
        <v/>
      </c>
      <c r="D299" s="30" t="str">
        <f>IF(Tabla5[[#This Row],[N° autorización SAG]]&lt;&gt;"",$J$8,"")</f>
        <v/>
      </c>
      <c r="E299" s="30" t="str">
        <f>IF(Tabla5[[#This Row],[N° autorización SAG]]&lt;&gt;"",$J$9,"")</f>
        <v/>
      </c>
      <c r="F299" s="30" t="str">
        <f>IFERROR(IF(Tabla5[[#This Row],[N° autorización SAG]]&lt;&gt;"",CONCATENATE($J$12,"-",$L$12,"-",$J$9,"-",$J$11),""),"")</f>
        <v/>
      </c>
      <c r="G299" s="32" t="str">
        <f>IF(Tabla5[[#This Row],[N° autorización SAG]]&lt;&gt;"",$J$6,"")</f>
        <v/>
      </c>
      <c r="H299" s="30" t="str">
        <f>IF(Tabla5[[#This Row],[N° autorización SAG]]&lt;&gt;"",$J$7,"")</f>
        <v/>
      </c>
      <c r="I299" s="31"/>
      <c r="J299" s="29" t="str">
        <f>IF($I299="","",IFERROR(VLOOKUP($I299,Tabla19[[Nº SAG]:[NOMBRE COMERCIAL ]],2,FALSE),"El N° de autorización no es correcto"))</f>
        <v/>
      </c>
      <c r="K299" s="17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</row>
    <row r="300" spans="2:23" x14ac:dyDescent="0.25">
      <c r="B300" s="32" t="str">
        <f>IF(Tabla5[[#This Row],[N° autorización SAG]]&lt;&gt;"",CONCATENATE($J$12,"-",$L$12),"")</f>
        <v/>
      </c>
      <c r="C300" s="30" t="str">
        <f>IF(Tabla5[[#This Row],[N° autorización SAG]]&lt;&gt;"",$J$11,"")</f>
        <v/>
      </c>
      <c r="D300" s="30" t="str">
        <f>IF(Tabla5[[#This Row],[N° autorización SAG]]&lt;&gt;"",$J$8,"")</f>
        <v/>
      </c>
      <c r="E300" s="30" t="str">
        <f>IF(Tabla5[[#This Row],[N° autorización SAG]]&lt;&gt;"",$J$9,"")</f>
        <v/>
      </c>
      <c r="F300" s="30" t="str">
        <f>IFERROR(IF(Tabla5[[#This Row],[N° autorización SAG]]&lt;&gt;"",CONCATENATE($J$12,"-",$L$12,"-",$J$9,"-",$J$11),""),"")</f>
        <v/>
      </c>
      <c r="G300" s="32" t="str">
        <f>IF(Tabla5[[#This Row],[N° autorización SAG]]&lt;&gt;"",$J$6,"")</f>
        <v/>
      </c>
      <c r="H300" s="30" t="str">
        <f>IF(Tabla5[[#This Row],[N° autorización SAG]]&lt;&gt;"",$J$7,"")</f>
        <v/>
      </c>
      <c r="I300" s="31"/>
      <c r="J300" s="29" t="str">
        <f>IF($I300="","",IFERROR(VLOOKUP($I300,Tabla19[[Nº SAG]:[NOMBRE COMERCIAL ]],2,FALSE),"El N° de autorización no es correcto"))</f>
        <v/>
      </c>
      <c r="K300" s="17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</row>
    <row r="301" spans="2:23" x14ac:dyDescent="0.25">
      <c r="B301" s="32" t="str">
        <f>IF(Tabla5[[#This Row],[N° autorización SAG]]&lt;&gt;"",CONCATENATE($J$12,"-",$L$12),"")</f>
        <v/>
      </c>
      <c r="C301" s="30" t="str">
        <f>IF(Tabla5[[#This Row],[N° autorización SAG]]&lt;&gt;"",$J$11,"")</f>
        <v/>
      </c>
      <c r="D301" s="30" t="str">
        <f>IF(Tabla5[[#This Row],[N° autorización SAG]]&lt;&gt;"",$J$8,"")</f>
        <v/>
      </c>
      <c r="E301" s="30" t="str">
        <f>IF(Tabla5[[#This Row],[N° autorización SAG]]&lt;&gt;"",$J$9,"")</f>
        <v/>
      </c>
      <c r="F301" s="30" t="str">
        <f>IFERROR(IF(Tabla5[[#This Row],[N° autorización SAG]]&lt;&gt;"",CONCATENATE($J$12,"-",$L$12,"-",$J$9,"-",$J$11),""),"")</f>
        <v/>
      </c>
      <c r="G301" s="32" t="str">
        <f>IF(Tabla5[[#This Row],[N° autorización SAG]]&lt;&gt;"",$J$6,"")</f>
        <v/>
      </c>
      <c r="H301" s="30" t="str">
        <f>IF(Tabla5[[#This Row],[N° autorización SAG]]&lt;&gt;"",$J$7,"")</f>
        <v/>
      </c>
      <c r="I301" s="31"/>
      <c r="J301" s="29" t="str">
        <f>IF($I301="","",IFERROR(VLOOKUP($I301,Tabla19[[Nº SAG]:[NOMBRE COMERCIAL ]],2,FALSE),"El N° de autorización no es correcto"))</f>
        <v/>
      </c>
      <c r="K301" s="17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</row>
    <row r="302" spans="2:23" x14ac:dyDescent="0.25">
      <c r="B302" s="32" t="str">
        <f>IF(Tabla5[[#This Row],[N° autorización SAG]]&lt;&gt;"",CONCATENATE($J$12,"-",$L$12),"")</f>
        <v/>
      </c>
      <c r="C302" s="30" t="str">
        <f>IF(Tabla5[[#This Row],[N° autorización SAG]]&lt;&gt;"",$J$11,"")</f>
        <v/>
      </c>
      <c r="D302" s="30" t="str">
        <f>IF(Tabla5[[#This Row],[N° autorización SAG]]&lt;&gt;"",$J$8,"")</f>
        <v/>
      </c>
      <c r="E302" s="30" t="str">
        <f>IF(Tabla5[[#This Row],[N° autorización SAG]]&lt;&gt;"",$J$9,"")</f>
        <v/>
      </c>
      <c r="F302" s="30" t="str">
        <f>IFERROR(IF(Tabla5[[#This Row],[N° autorización SAG]]&lt;&gt;"",CONCATENATE($J$12,"-",$L$12,"-",$J$9,"-",$J$11),""),"")</f>
        <v/>
      </c>
      <c r="G302" s="32" t="str">
        <f>IF(Tabla5[[#This Row],[N° autorización SAG]]&lt;&gt;"",$J$6,"")</f>
        <v/>
      </c>
      <c r="H302" s="30" t="str">
        <f>IF(Tabla5[[#This Row],[N° autorización SAG]]&lt;&gt;"",$J$7,"")</f>
        <v/>
      </c>
      <c r="I302" s="31"/>
      <c r="J302" s="29" t="str">
        <f>IF($I302="","",IFERROR(VLOOKUP($I302,Tabla19[[Nº SAG]:[NOMBRE COMERCIAL ]],2,FALSE),"El N° de autorización no es correcto"))</f>
        <v/>
      </c>
      <c r="K302" s="17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</row>
    <row r="303" spans="2:23" x14ac:dyDescent="0.25">
      <c r="B303" s="32" t="str">
        <f>IF(Tabla5[[#This Row],[N° autorización SAG]]&lt;&gt;"",CONCATENATE($J$12,"-",$L$12),"")</f>
        <v/>
      </c>
      <c r="C303" s="30" t="str">
        <f>IF(Tabla5[[#This Row],[N° autorización SAG]]&lt;&gt;"",$J$11,"")</f>
        <v/>
      </c>
      <c r="D303" s="30" t="str">
        <f>IF(Tabla5[[#This Row],[N° autorización SAG]]&lt;&gt;"",$J$8,"")</f>
        <v/>
      </c>
      <c r="E303" s="30" t="str">
        <f>IF(Tabla5[[#This Row],[N° autorización SAG]]&lt;&gt;"",$J$9,"")</f>
        <v/>
      </c>
      <c r="F303" s="30" t="str">
        <f>IFERROR(IF(Tabla5[[#This Row],[N° autorización SAG]]&lt;&gt;"",CONCATENATE($J$12,"-",$L$12,"-",$J$9,"-",$J$11),""),"")</f>
        <v/>
      </c>
      <c r="G303" s="32" t="str">
        <f>IF(Tabla5[[#This Row],[N° autorización SAG]]&lt;&gt;"",$J$6,"")</f>
        <v/>
      </c>
      <c r="H303" s="30" t="str">
        <f>IF(Tabla5[[#This Row],[N° autorización SAG]]&lt;&gt;"",$J$7,"")</f>
        <v/>
      </c>
      <c r="I303" s="31"/>
      <c r="J303" s="29" t="str">
        <f>IF($I303="","",IFERROR(VLOOKUP($I303,Tabla19[[Nº SAG]:[NOMBRE COMERCIAL ]],2,FALSE),"El N° de autorización no es correcto"))</f>
        <v/>
      </c>
      <c r="K303" s="17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</row>
    <row r="304" spans="2:23" x14ac:dyDescent="0.25">
      <c r="B304" s="32" t="str">
        <f>IF(Tabla5[[#This Row],[N° autorización SAG]]&lt;&gt;"",CONCATENATE($J$12,"-",$L$12),"")</f>
        <v/>
      </c>
      <c r="C304" s="30" t="str">
        <f>IF(Tabla5[[#This Row],[N° autorización SAG]]&lt;&gt;"",$J$11,"")</f>
        <v/>
      </c>
      <c r="D304" s="30" t="str">
        <f>IF(Tabla5[[#This Row],[N° autorización SAG]]&lt;&gt;"",$J$8,"")</f>
        <v/>
      </c>
      <c r="E304" s="30" t="str">
        <f>IF(Tabla5[[#This Row],[N° autorización SAG]]&lt;&gt;"",$J$9,"")</f>
        <v/>
      </c>
      <c r="F304" s="30" t="str">
        <f>IFERROR(IF(Tabla5[[#This Row],[N° autorización SAG]]&lt;&gt;"",CONCATENATE($J$12,"-",$L$12,"-",$J$9,"-",$J$11),""),"")</f>
        <v/>
      </c>
      <c r="G304" s="32" t="str">
        <f>IF(Tabla5[[#This Row],[N° autorización SAG]]&lt;&gt;"",$J$6,"")</f>
        <v/>
      </c>
      <c r="H304" s="30" t="str">
        <f>IF(Tabla5[[#This Row],[N° autorización SAG]]&lt;&gt;"",$J$7,"")</f>
        <v/>
      </c>
      <c r="I304" s="31"/>
      <c r="J304" s="29" t="str">
        <f>IF($I304="","",IFERROR(VLOOKUP($I304,Tabla19[[Nº SAG]:[NOMBRE COMERCIAL ]],2,FALSE),"El N° de autorización no es correcto"))</f>
        <v/>
      </c>
      <c r="K304" s="17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</row>
    <row r="305" spans="2:23" x14ac:dyDescent="0.25">
      <c r="B305" s="32" t="str">
        <f>IF(Tabla5[[#This Row],[N° autorización SAG]]&lt;&gt;"",CONCATENATE($J$12,"-",$L$12),"")</f>
        <v/>
      </c>
      <c r="C305" s="30" t="str">
        <f>IF(Tabla5[[#This Row],[N° autorización SAG]]&lt;&gt;"",$J$11,"")</f>
        <v/>
      </c>
      <c r="D305" s="30" t="str">
        <f>IF(Tabla5[[#This Row],[N° autorización SAG]]&lt;&gt;"",$J$8,"")</f>
        <v/>
      </c>
      <c r="E305" s="30" t="str">
        <f>IF(Tabla5[[#This Row],[N° autorización SAG]]&lt;&gt;"",$J$9,"")</f>
        <v/>
      </c>
      <c r="F305" s="30" t="str">
        <f>IFERROR(IF(Tabla5[[#This Row],[N° autorización SAG]]&lt;&gt;"",CONCATENATE($J$12,"-",$L$12,"-",$J$9,"-",$J$11),""),"")</f>
        <v/>
      </c>
      <c r="G305" s="32" t="str">
        <f>IF(Tabla5[[#This Row],[N° autorización SAG]]&lt;&gt;"",$J$6,"")</f>
        <v/>
      </c>
      <c r="H305" s="30" t="str">
        <f>IF(Tabla5[[#This Row],[N° autorización SAG]]&lt;&gt;"",$J$7,"")</f>
        <v/>
      </c>
      <c r="I305" s="31"/>
      <c r="J305" s="29" t="str">
        <f>IF($I305="","",IFERROR(VLOOKUP($I305,Tabla19[[Nº SAG]:[NOMBRE COMERCIAL ]],2,FALSE),"El N° de autorización no es correcto"))</f>
        <v/>
      </c>
      <c r="K305" s="17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</row>
    <row r="306" spans="2:23" x14ac:dyDescent="0.25">
      <c r="B306" s="32" t="str">
        <f>IF(Tabla5[[#This Row],[N° autorización SAG]]&lt;&gt;"",CONCATENATE($J$12,"-",$L$12),"")</f>
        <v/>
      </c>
      <c r="C306" s="30" t="str">
        <f>IF(Tabla5[[#This Row],[N° autorización SAG]]&lt;&gt;"",$J$11,"")</f>
        <v/>
      </c>
      <c r="D306" s="30" t="str">
        <f>IF(Tabla5[[#This Row],[N° autorización SAG]]&lt;&gt;"",$J$8,"")</f>
        <v/>
      </c>
      <c r="E306" s="30" t="str">
        <f>IF(Tabla5[[#This Row],[N° autorización SAG]]&lt;&gt;"",$J$9,"")</f>
        <v/>
      </c>
      <c r="F306" s="30" t="str">
        <f>IFERROR(IF(Tabla5[[#This Row],[N° autorización SAG]]&lt;&gt;"",CONCATENATE($J$12,"-",$L$12,"-",$J$9,"-",$J$11),""),"")</f>
        <v/>
      </c>
      <c r="G306" s="32" t="str">
        <f>IF(Tabla5[[#This Row],[N° autorización SAG]]&lt;&gt;"",$J$6,"")</f>
        <v/>
      </c>
      <c r="H306" s="30" t="str">
        <f>IF(Tabla5[[#This Row],[N° autorización SAG]]&lt;&gt;"",$J$7,"")</f>
        <v/>
      </c>
      <c r="I306" s="31"/>
      <c r="J306" s="29" t="str">
        <f>IF($I306="","",IFERROR(VLOOKUP($I306,Tabla19[[Nº SAG]:[NOMBRE COMERCIAL ]],2,FALSE),"El N° de autorización no es correcto"))</f>
        <v/>
      </c>
      <c r="K306" s="17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</row>
    <row r="307" spans="2:23" x14ac:dyDescent="0.25">
      <c r="B307" s="32" t="str">
        <f>IF(Tabla5[[#This Row],[N° autorización SAG]]&lt;&gt;"",CONCATENATE($J$12,"-",$L$12),"")</f>
        <v/>
      </c>
      <c r="C307" s="30" t="str">
        <f>IF(Tabla5[[#This Row],[N° autorización SAG]]&lt;&gt;"",$J$11,"")</f>
        <v/>
      </c>
      <c r="D307" s="30" t="str">
        <f>IF(Tabla5[[#This Row],[N° autorización SAG]]&lt;&gt;"",$J$8,"")</f>
        <v/>
      </c>
      <c r="E307" s="30" t="str">
        <f>IF(Tabla5[[#This Row],[N° autorización SAG]]&lt;&gt;"",$J$9,"")</f>
        <v/>
      </c>
      <c r="F307" s="30" t="str">
        <f>IFERROR(IF(Tabla5[[#This Row],[N° autorización SAG]]&lt;&gt;"",CONCATENATE($J$12,"-",$L$12,"-",$J$9,"-",$J$11),""),"")</f>
        <v/>
      </c>
      <c r="G307" s="32" t="str">
        <f>IF(Tabla5[[#This Row],[N° autorización SAG]]&lt;&gt;"",$J$6,"")</f>
        <v/>
      </c>
      <c r="H307" s="30" t="str">
        <f>IF(Tabla5[[#This Row],[N° autorización SAG]]&lt;&gt;"",$J$7,"")</f>
        <v/>
      </c>
      <c r="I307" s="31"/>
      <c r="J307" s="29" t="str">
        <f>IF($I307="","",IFERROR(VLOOKUP($I307,Tabla19[[Nº SAG]:[NOMBRE COMERCIAL ]],2,FALSE),"El N° de autorización no es correcto"))</f>
        <v/>
      </c>
      <c r="K307" s="17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</row>
    <row r="308" spans="2:23" x14ac:dyDescent="0.25">
      <c r="B308" s="32" t="str">
        <f>IF(Tabla5[[#This Row],[N° autorización SAG]]&lt;&gt;"",CONCATENATE($J$12,"-",$L$12),"")</f>
        <v/>
      </c>
      <c r="C308" s="30" t="str">
        <f>IF(Tabla5[[#This Row],[N° autorización SAG]]&lt;&gt;"",$J$11,"")</f>
        <v/>
      </c>
      <c r="D308" s="30" t="str">
        <f>IF(Tabla5[[#This Row],[N° autorización SAG]]&lt;&gt;"",$J$8,"")</f>
        <v/>
      </c>
      <c r="E308" s="30" t="str">
        <f>IF(Tabla5[[#This Row],[N° autorización SAG]]&lt;&gt;"",$J$9,"")</f>
        <v/>
      </c>
      <c r="F308" s="30" t="str">
        <f>IFERROR(IF(Tabla5[[#This Row],[N° autorización SAG]]&lt;&gt;"",CONCATENATE($J$12,"-",$L$12,"-",$J$9,"-",$J$11),""),"")</f>
        <v/>
      </c>
      <c r="G308" s="32" t="str">
        <f>IF(Tabla5[[#This Row],[N° autorización SAG]]&lt;&gt;"",$J$6,"")</f>
        <v/>
      </c>
      <c r="H308" s="30" t="str">
        <f>IF(Tabla5[[#This Row],[N° autorización SAG]]&lt;&gt;"",$J$7,"")</f>
        <v/>
      </c>
      <c r="I308" s="31"/>
      <c r="J308" s="29" t="str">
        <f>IF($I308="","",IFERROR(VLOOKUP($I308,Tabla19[[Nº SAG]:[NOMBRE COMERCIAL ]],2,FALSE),"El N° de autorización no es correcto"))</f>
        <v/>
      </c>
      <c r="K308" s="17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</row>
    <row r="309" spans="2:23" x14ac:dyDescent="0.25">
      <c r="B309" s="32" t="str">
        <f>IF(Tabla5[[#This Row],[N° autorización SAG]]&lt;&gt;"",CONCATENATE($J$12,"-",$L$12),"")</f>
        <v/>
      </c>
      <c r="C309" s="30" t="str">
        <f>IF(Tabla5[[#This Row],[N° autorización SAG]]&lt;&gt;"",$J$11,"")</f>
        <v/>
      </c>
      <c r="D309" s="30" t="str">
        <f>IF(Tabla5[[#This Row],[N° autorización SAG]]&lt;&gt;"",$J$8,"")</f>
        <v/>
      </c>
      <c r="E309" s="30" t="str">
        <f>IF(Tabla5[[#This Row],[N° autorización SAG]]&lt;&gt;"",$J$9,"")</f>
        <v/>
      </c>
      <c r="F309" s="30" t="str">
        <f>IFERROR(IF(Tabla5[[#This Row],[N° autorización SAG]]&lt;&gt;"",CONCATENATE($J$12,"-",$L$12,"-",$J$9,"-",$J$11),""),"")</f>
        <v/>
      </c>
      <c r="G309" s="32" t="str">
        <f>IF(Tabla5[[#This Row],[N° autorización SAG]]&lt;&gt;"",$J$6,"")</f>
        <v/>
      </c>
      <c r="H309" s="30" t="str">
        <f>IF(Tabla5[[#This Row],[N° autorización SAG]]&lt;&gt;"",$J$7,"")</f>
        <v/>
      </c>
      <c r="I309" s="31"/>
      <c r="J309" s="29" t="str">
        <f>IF($I309="","",IFERROR(VLOOKUP($I309,Tabla19[[Nº SAG]:[NOMBRE COMERCIAL ]],2,FALSE),"El N° de autorización no es correcto"))</f>
        <v/>
      </c>
      <c r="K309" s="17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</row>
    <row r="310" spans="2:23" x14ac:dyDescent="0.25">
      <c r="B310" s="32" t="str">
        <f>IF(Tabla5[[#This Row],[N° autorización SAG]]&lt;&gt;"",CONCATENATE($J$12,"-",$L$12),"")</f>
        <v/>
      </c>
      <c r="C310" s="30" t="str">
        <f>IF(Tabla5[[#This Row],[N° autorización SAG]]&lt;&gt;"",$J$11,"")</f>
        <v/>
      </c>
      <c r="D310" s="30" t="str">
        <f>IF(Tabla5[[#This Row],[N° autorización SAG]]&lt;&gt;"",$J$8,"")</f>
        <v/>
      </c>
      <c r="E310" s="30" t="str">
        <f>IF(Tabla5[[#This Row],[N° autorización SAG]]&lt;&gt;"",$J$9,"")</f>
        <v/>
      </c>
      <c r="F310" s="30" t="str">
        <f>IFERROR(IF(Tabla5[[#This Row],[N° autorización SAG]]&lt;&gt;"",CONCATENATE($J$12,"-",$L$12,"-",$J$9,"-",$J$11),""),"")</f>
        <v/>
      </c>
      <c r="G310" s="32" t="str">
        <f>IF(Tabla5[[#This Row],[N° autorización SAG]]&lt;&gt;"",$J$6,"")</f>
        <v/>
      </c>
      <c r="H310" s="30" t="str">
        <f>IF(Tabla5[[#This Row],[N° autorización SAG]]&lt;&gt;"",$J$7,"")</f>
        <v/>
      </c>
      <c r="I310" s="31"/>
      <c r="J310" s="29" t="str">
        <f>IF($I310="","",IFERROR(VLOOKUP($I310,Tabla19[[Nº SAG]:[NOMBRE COMERCIAL ]],2,FALSE),"El N° de autorización no es correcto"))</f>
        <v/>
      </c>
      <c r="K310" s="17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</row>
    <row r="311" spans="2:23" x14ac:dyDescent="0.25">
      <c r="B311" s="32" t="str">
        <f>IF(Tabla5[[#This Row],[N° autorización SAG]]&lt;&gt;"",CONCATENATE($J$12,"-",$L$12),"")</f>
        <v/>
      </c>
      <c r="C311" s="30" t="str">
        <f>IF(Tabla5[[#This Row],[N° autorización SAG]]&lt;&gt;"",$J$11,"")</f>
        <v/>
      </c>
      <c r="D311" s="30" t="str">
        <f>IF(Tabla5[[#This Row],[N° autorización SAG]]&lt;&gt;"",$J$8,"")</f>
        <v/>
      </c>
      <c r="E311" s="30" t="str">
        <f>IF(Tabla5[[#This Row],[N° autorización SAG]]&lt;&gt;"",$J$9,"")</f>
        <v/>
      </c>
      <c r="F311" s="30" t="str">
        <f>IFERROR(IF(Tabla5[[#This Row],[N° autorización SAG]]&lt;&gt;"",CONCATENATE($J$12,"-",$L$12,"-",$J$9,"-",$J$11),""),"")</f>
        <v/>
      </c>
      <c r="G311" s="32" t="str">
        <f>IF(Tabla5[[#This Row],[N° autorización SAG]]&lt;&gt;"",$J$6,"")</f>
        <v/>
      </c>
      <c r="H311" s="30" t="str">
        <f>IF(Tabla5[[#This Row],[N° autorización SAG]]&lt;&gt;"",$J$7,"")</f>
        <v/>
      </c>
      <c r="I311" s="31"/>
      <c r="J311" s="29" t="str">
        <f>IF($I311="","",IFERROR(VLOOKUP($I311,Tabla19[[Nº SAG]:[NOMBRE COMERCIAL ]],2,FALSE),"El N° de autorización no es correcto"))</f>
        <v/>
      </c>
      <c r="K311" s="17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</row>
    <row r="312" spans="2:23" x14ac:dyDescent="0.25">
      <c r="B312" s="32" t="str">
        <f>IF(Tabla5[[#This Row],[N° autorización SAG]]&lt;&gt;"",CONCATENATE($J$12,"-",$L$12),"")</f>
        <v/>
      </c>
      <c r="C312" s="30" t="str">
        <f>IF(Tabla5[[#This Row],[N° autorización SAG]]&lt;&gt;"",$J$11,"")</f>
        <v/>
      </c>
      <c r="D312" s="30" t="str">
        <f>IF(Tabla5[[#This Row],[N° autorización SAG]]&lt;&gt;"",$J$8,"")</f>
        <v/>
      </c>
      <c r="E312" s="30" t="str">
        <f>IF(Tabla5[[#This Row],[N° autorización SAG]]&lt;&gt;"",$J$9,"")</f>
        <v/>
      </c>
      <c r="F312" s="30" t="str">
        <f>IFERROR(IF(Tabla5[[#This Row],[N° autorización SAG]]&lt;&gt;"",CONCATENATE($J$12,"-",$L$12,"-",$J$9,"-",$J$11),""),"")</f>
        <v/>
      </c>
      <c r="G312" s="32" t="str">
        <f>IF(Tabla5[[#This Row],[N° autorización SAG]]&lt;&gt;"",$J$6,"")</f>
        <v/>
      </c>
      <c r="H312" s="30" t="str">
        <f>IF(Tabla5[[#This Row],[N° autorización SAG]]&lt;&gt;"",$J$7,"")</f>
        <v/>
      </c>
      <c r="I312" s="31"/>
      <c r="J312" s="29" t="str">
        <f>IF($I312="","",IFERROR(VLOOKUP($I312,Tabla19[[Nº SAG]:[NOMBRE COMERCIAL ]],2,FALSE),"El N° de autorización no es correcto"))</f>
        <v/>
      </c>
      <c r="K312" s="17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</row>
    <row r="313" spans="2:23" x14ac:dyDescent="0.25">
      <c r="B313" s="32" t="str">
        <f>IF(Tabla5[[#This Row],[N° autorización SAG]]&lt;&gt;"",CONCATENATE($J$12,"-",$L$12),"")</f>
        <v/>
      </c>
      <c r="C313" s="30" t="str">
        <f>IF(Tabla5[[#This Row],[N° autorización SAG]]&lt;&gt;"",$J$11,"")</f>
        <v/>
      </c>
      <c r="D313" s="30" t="str">
        <f>IF(Tabla5[[#This Row],[N° autorización SAG]]&lt;&gt;"",$J$8,"")</f>
        <v/>
      </c>
      <c r="E313" s="30" t="str">
        <f>IF(Tabla5[[#This Row],[N° autorización SAG]]&lt;&gt;"",$J$9,"")</f>
        <v/>
      </c>
      <c r="F313" s="30" t="str">
        <f>IFERROR(IF(Tabla5[[#This Row],[N° autorización SAG]]&lt;&gt;"",CONCATENATE($J$12,"-",$L$12,"-",$J$9,"-",$J$11),""),"")</f>
        <v/>
      </c>
      <c r="G313" s="32" t="str">
        <f>IF(Tabla5[[#This Row],[N° autorización SAG]]&lt;&gt;"",$J$6,"")</f>
        <v/>
      </c>
      <c r="H313" s="30" t="str">
        <f>IF(Tabla5[[#This Row],[N° autorización SAG]]&lt;&gt;"",$J$7,"")</f>
        <v/>
      </c>
      <c r="I313" s="31"/>
      <c r="J313" s="29" t="str">
        <f>IF($I313="","",IFERROR(VLOOKUP($I313,Tabla19[[Nº SAG]:[NOMBRE COMERCIAL ]],2,FALSE),"El N° de autorización no es correcto"))</f>
        <v/>
      </c>
      <c r="K313" s="17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</row>
    <row r="314" spans="2:23" x14ac:dyDescent="0.25">
      <c r="B314" s="32" t="str">
        <f>IF(Tabla5[[#This Row],[N° autorización SAG]]&lt;&gt;"",CONCATENATE($J$12,"-",$L$12),"")</f>
        <v/>
      </c>
      <c r="C314" s="30" t="str">
        <f>IF(Tabla5[[#This Row],[N° autorización SAG]]&lt;&gt;"",$J$11,"")</f>
        <v/>
      </c>
      <c r="D314" s="30" t="str">
        <f>IF(Tabla5[[#This Row],[N° autorización SAG]]&lt;&gt;"",$J$8,"")</f>
        <v/>
      </c>
      <c r="E314" s="30" t="str">
        <f>IF(Tabla5[[#This Row],[N° autorización SAG]]&lt;&gt;"",$J$9,"")</f>
        <v/>
      </c>
      <c r="F314" s="30" t="str">
        <f>IFERROR(IF(Tabla5[[#This Row],[N° autorización SAG]]&lt;&gt;"",CONCATENATE($J$12,"-",$L$12,"-",$J$9,"-",$J$11),""),"")</f>
        <v/>
      </c>
      <c r="G314" s="32" t="str">
        <f>IF(Tabla5[[#This Row],[N° autorización SAG]]&lt;&gt;"",$J$6,"")</f>
        <v/>
      </c>
      <c r="H314" s="30" t="str">
        <f>IF(Tabla5[[#This Row],[N° autorización SAG]]&lt;&gt;"",$J$7,"")</f>
        <v/>
      </c>
      <c r="I314" s="31"/>
      <c r="J314" s="29" t="str">
        <f>IF($I314="","",IFERROR(VLOOKUP($I314,Tabla19[[Nº SAG]:[NOMBRE COMERCIAL ]],2,FALSE),"El N° de autorización no es correcto"))</f>
        <v/>
      </c>
      <c r="K314" s="17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</row>
    <row r="315" spans="2:23" x14ac:dyDescent="0.25">
      <c r="B315" s="32" t="str">
        <f>IF(Tabla5[[#This Row],[N° autorización SAG]]&lt;&gt;"",CONCATENATE($J$12,"-",$L$12),"")</f>
        <v/>
      </c>
      <c r="C315" s="30" t="str">
        <f>IF(Tabla5[[#This Row],[N° autorización SAG]]&lt;&gt;"",$J$11,"")</f>
        <v/>
      </c>
      <c r="D315" s="30" t="str">
        <f>IF(Tabla5[[#This Row],[N° autorización SAG]]&lt;&gt;"",$J$8,"")</f>
        <v/>
      </c>
      <c r="E315" s="30" t="str">
        <f>IF(Tabla5[[#This Row],[N° autorización SAG]]&lt;&gt;"",$J$9,"")</f>
        <v/>
      </c>
      <c r="F315" s="30" t="str">
        <f>IFERROR(IF(Tabla5[[#This Row],[N° autorización SAG]]&lt;&gt;"",CONCATENATE($J$12,"-",$L$12,"-",$J$9,"-",$J$11),""),"")</f>
        <v/>
      </c>
      <c r="G315" s="32" t="str">
        <f>IF(Tabla5[[#This Row],[N° autorización SAG]]&lt;&gt;"",$J$6,"")</f>
        <v/>
      </c>
      <c r="H315" s="30" t="str">
        <f>IF(Tabla5[[#This Row],[N° autorización SAG]]&lt;&gt;"",$J$7,"")</f>
        <v/>
      </c>
      <c r="I315" s="31"/>
      <c r="J315" s="29" t="str">
        <f>IF($I315="","",IFERROR(VLOOKUP($I315,Tabla19[[Nº SAG]:[NOMBRE COMERCIAL ]],2,FALSE),"El N° de autorización no es correcto"))</f>
        <v/>
      </c>
      <c r="K315" s="17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</row>
    <row r="316" spans="2:23" x14ac:dyDescent="0.25">
      <c r="B316" s="32" t="str">
        <f>IF(Tabla5[[#This Row],[N° autorización SAG]]&lt;&gt;"",CONCATENATE($J$12,"-",$L$12),"")</f>
        <v/>
      </c>
      <c r="C316" s="30" t="str">
        <f>IF(Tabla5[[#This Row],[N° autorización SAG]]&lt;&gt;"",$J$11,"")</f>
        <v/>
      </c>
      <c r="D316" s="30" t="str">
        <f>IF(Tabla5[[#This Row],[N° autorización SAG]]&lt;&gt;"",$J$8,"")</f>
        <v/>
      </c>
      <c r="E316" s="30" t="str">
        <f>IF(Tabla5[[#This Row],[N° autorización SAG]]&lt;&gt;"",$J$9,"")</f>
        <v/>
      </c>
      <c r="F316" s="30" t="str">
        <f>IFERROR(IF(Tabla5[[#This Row],[N° autorización SAG]]&lt;&gt;"",CONCATENATE($J$12,"-",$L$12,"-",$J$9,"-",$J$11),""),"")</f>
        <v/>
      </c>
      <c r="G316" s="32" t="str">
        <f>IF(Tabla5[[#This Row],[N° autorización SAG]]&lt;&gt;"",$J$6,"")</f>
        <v/>
      </c>
      <c r="H316" s="30" t="str">
        <f>IF(Tabla5[[#This Row],[N° autorización SAG]]&lt;&gt;"",$J$7,"")</f>
        <v/>
      </c>
      <c r="I316" s="31"/>
      <c r="J316" s="29" t="str">
        <f>IF($I316="","",IFERROR(VLOOKUP($I316,Tabla19[[Nº SAG]:[NOMBRE COMERCIAL ]],2,FALSE),"El N° de autorización no es correcto"))</f>
        <v/>
      </c>
      <c r="K316" s="17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</row>
    <row r="317" spans="2:23" x14ac:dyDescent="0.25">
      <c r="B317" s="32" t="str">
        <f>IF(Tabla5[[#This Row],[N° autorización SAG]]&lt;&gt;"",CONCATENATE($J$12,"-",$L$12),"")</f>
        <v/>
      </c>
      <c r="C317" s="30" t="str">
        <f>IF(Tabla5[[#This Row],[N° autorización SAG]]&lt;&gt;"",$J$11,"")</f>
        <v/>
      </c>
      <c r="D317" s="30" t="str">
        <f>IF(Tabla5[[#This Row],[N° autorización SAG]]&lt;&gt;"",$J$8,"")</f>
        <v/>
      </c>
      <c r="E317" s="30" t="str">
        <f>IF(Tabla5[[#This Row],[N° autorización SAG]]&lt;&gt;"",$J$9,"")</f>
        <v/>
      </c>
      <c r="F317" s="30" t="str">
        <f>IFERROR(IF(Tabla5[[#This Row],[N° autorización SAG]]&lt;&gt;"",CONCATENATE($J$12,"-",$L$12,"-",$J$9,"-",$J$11),""),"")</f>
        <v/>
      </c>
      <c r="G317" s="32" t="str">
        <f>IF(Tabla5[[#This Row],[N° autorización SAG]]&lt;&gt;"",$J$6,"")</f>
        <v/>
      </c>
      <c r="H317" s="30" t="str">
        <f>IF(Tabla5[[#This Row],[N° autorización SAG]]&lt;&gt;"",$J$7,"")</f>
        <v/>
      </c>
      <c r="I317" s="31"/>
      <c r="J317" s="29" t="str">
        <f>IF($I317="","",IFERROR(VLOOKUP($I317,Tabla19[[Nº SAG]:[NOMBRE COMERCIAL ]],2,FALSE),"El N° de autorización no es correcto"))</f>
        <v/>
      </c>
      <c r="K317" s="17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</row>
    <row r="318" spans="2:23" x14ac:dyDescent="0.25">
      <c r="B318" s="32" t="str">
        <f>IF(Tabla5[[#This Row],[N° autorización SAG]]&lt;&gt;"",CONCATENATE($J$12,"-",$L$12),"")</f>
        <v/>
      </c>
      <c r="C318" s="30" t="str">
        <f>IF(Tabla5[[#This Row],[N° autorización SAG]]&lt;&gt;"",$J$11,"")</f>
        <v/>
      </c>
      <c r="D318" s="30" t="str">
        <f>IF(Tabla5[[#This Row],[N° autorización SAG]]&lt;&gt;"",$J$8,"")</f>
        <v/>
      </c>
      <c r="E318" s="30" t="str">
        <f>IF(Tabla5[[#This Row],[N° autorización SAG]]&lt;&gt;"",$J$9,"")</f>
        <v/>
      </c>
      <c r="F318" s="30" t="str">
        <f>IFERROR(IF(Tabla5[[#This Row],[N° autorización SAG]]&lt;&gt;"",CONCATENATE($J$12,"-",$L$12,"-",$J$9,"-",$J$11),""),"")</f>
        <v/>
      </c>
      <c r="G318" s="32" t="str">
        <f>IF(Tabla5[[#This Row],[N° autorización SAG]]&lt;&gt;"",$J$6,"")</f>
        <v/>
      </c>
      <c r="H318" s="30" t="str">
        <f>IF(Tabla5[[#This Row],[N° autorización SAG]]&lt;&gt;"",$J$7,"")</f>
        <v/>
      </c>
      <c r="I318" s="31"/>
      <c r="J318" s="29" t="str">
        <f>IF($I318="","",IFERROR(VLOOKUP($I318,Tabla19[[Nº SAG]:[NOMBRE COMERCIAL ]],2,FALSE),"El N° de autorización no es correcto"))</f>
        <v/>
      </c>
      <c r="K318" s="17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</row>
    <row r="319" spans="2:23" x14ac:dyDescent="0.25">
      <c r="B319" s="32" t="str">
        <f>IF(Tabla5[[#This Row],[N° autorización SAG]]&lt;&gt;"",CONCATENATE($J$12,"-",$L$12),"")</f>
        <v/>
      </c>
      <c r="C319" s="30" t="str">
        <f>IF(Tabla5[[#This Row],[N° autorización SAG]]&lt;&gt;"",$J$11,"")</f>
        <v/>
      </c>
      <c r="D319" s="30" t="str">
        <f>IF(Tabla5[[#This Row],[N° autorización SAG]]&lt;&gt;"",$J$8,"")</f>
        <v/>
      </c>
      <c r="E319" s="30" t="str">
        <f>IF(Tabla5[[#This Row],[N° autorización SAG]]&lt;&gt;"",$J$9,"")</f>
        <v/>
      </c>
      <c r="F319" s="30" t="str">
        <f>IFERROR(IF(Tabla5[[#This Row],[N° autorización SAG]]&lt;&gt;"",CONCATENATE($J$12,"-",$L$12,"-",$J$9,"-",$J$11),""),"")</f>
        <v/>
      </c>
      <c r="G319" s="32" t="str">
        <f>IF(Tabla5[[#This Row],[N° autorización SAG]]&lt;&gt;"",$J$6,"")</f>
        <v/>
      </c>
      <c r="H319" s="30" t="str">
        <f>IF(Tabla5[[#This Row],[N° autorización SAG]]&lt;&gt;"",$J$7,"")</f>
        <v/>
      </c>
      <c r="I319" s="31"/>
      <c r="J319" s="29" t="str">
        <f>IF($I319="","",IFERROR(VLOOKUP($I319,Tabla19[[Nº SAG]:[NOMBRE COMERCIAL ]],2,FALSE),"El N° de autorización no es correcto"))</f>
        <v/>
      </c>
      <c r="K319" s="17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</row>
    <row r="320" spans="2:23" x14ac:dyDescent="0.25">
      <c r="B320" s="32" t="str">
        <f>IF(Tabla5[[#This Row],[N° autorización SAG]]&lt;&gt;"",CONCATENATE($J$12,"-",$L$12),"")</f>
        <v/>
      </c>
      <c r="C320" s="30" t="str">
        <f>IF(Tabla5[[#This Row],[N° autorización SAG]]&lt;&gt;"",$J$11,"")</f>
        <v/>
      </c>
      <c r="D320" s="30" t="str">
        <f>IF(Tabla5[[#This Row],[N° autorización SAG]]&lt;&gt;"",$J$8,"")</f>
        <v/>
      </c>
      <c r="E320" s="30" t="str">
        <f>IF(Tabla5[[#This Row],[N° autorización SAG]]&lt;&gt;"",$J$9,"")</f>
        <v/>
      </c>
      <c r="F320" s="30" t="str">
        <f>IFERROR(IF(Tabla5[[#This Row],[N° autorización SAG]]&lt;&gt;"",CONCATENATE($J$12,"-",$L$12,"-",$J$9,"-",$J$11),""),"")</f>
        <v/>
      </c>
      <c r="G320" s="32" t="str">
        <f>IF(Tabla5[[#This Row],[N° autorización SAG]]&lt;&gt;"",$J$6,"")</f>
        <v/>
      </c>
      <c r="H320" s="30" t="str">
        <f>IF(Tabla5[[#This Row],[N° autorización SAG]]&lt;&gt;"",$J$7,"")</f>
        <v/>
      </c>
      <c r="I320" s="31"/>
      <c r="J320" s="29" t="str">
        <f>IF($I320="","",IFERROR(VLOOKUP($I320,Tabla19[[Nº SAG]:[NOMBRE COMERCIAL ]],2,FALSE),"El N° de autorización no es correcto"))</f>
        <v/>
      </c>
      <c r="K320" s="17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</row>
    <row r="321" spans="2:23" x14ac:dyDescent="0.25">
      <c r="B321" s="32" t="str">
        <f>IF(Tabla5[[#This Row],[N° autorización SAG]]&lt;&gt;"",CONCATENATE($J$12,"-",$L$12),"")</f>
        <v/>
      </c>
      <c r="C321" s="30" t="str">
        <f>IF(Tabla5[[#This Row],[N° autorización SAG]]&lt;&gt;"",$J$11,"")</f>
        <v/>
      </c>
      <c r="D321" s="30" t="str">
        <f>IF(Tabla5[[#This Row],[N° autorización SAG]]&lt;&gt;"",$J$8,"")</f>
        <v/>
      </c>
      <c r="E321" s="30" t="str">
        <f>IF(Tabla5[[#This Row],[N° autorización SAG]]&lt;&gt;"",$J$9,"")</f>
        <v/>
      </c>
      <c r="F321" s="30" t="str">
        <f>IFERROR(IF(Tabla5[[#This Row],[N° autorización SAG]]&lt;&gt;"",CONCATENATE($J$12,"-",$L$12,"-",$J$9,"-",$J$11),""),"")</f>
        <v/>
      </c>
      <c r="G321" s="32" t="str">
        <f>IF(Tabla5[[#This Row],[N° autorización SAG]]&lt;&gt;"",$J$6,"")</f>
        <v/>
      </c>
      <c r="H321" s="30" t="str">
        <f>IF(Tabla5[[#This Row],[N° autorización SAG]]&lt;&gt;"",$J$7,"")</f>
        <v/>
      </c>
      <c r="I321" s="31"/>
      <c r="J321" s="29" t="str">
        <f>IF($I321="","",IFERROR(VLOOKUP($I321,Tabla19[[Nº SAG]:[NOMBRE COMERCIAL ]],2,FALSE),"El N° de autorización no es correcto"))</f>
        <v/>
      </c>
      <c r="K321" s="17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</row>
    <row r="322" spans="2:23" x14ac:dyDescent="0.25">
      <c r="B322" s="32" t="str">
        <f>IF(Tabla5[[#This Row],[N° autorización SAG]]&lt;&gt;"",CONCATENATE($J$12,"-",$L$12),"")</f>
        <v/>
      </c>
      <c r="C322" s="30" t="str">
        <f>IF(Tabla5[[#This Row],[N° autorización SAG]]&lt;&gt;"",$J$11,"")</f>
        <v/>
      </c>
      <c r="D322" s="30" t="str">
        <f>IF(Tabla5[[#This Row],[N° autorización SAG]]&lt;&gt;"",$J$8,"")</f>
        <v/>
      </c>
      <c r="E322" s="30" t="str">
        <f>IF(Tabla5[[#This Row],[N° autorización SAG]]&lt;&gt;"",$J$9,"")</f>
        <v/>
      </c>
      <c r="F322" s="30" t="str">
        <f>IFERROR(IF(Tabla5[[#This Row],[N° autorización SAG]]&lt;&gt;"",CONCATENATE($J$12,"-",$L$12,"-",$J$9,"-",$J$11),""),"")</f>
        <v/>
      </c>
      <c r="G322" s="32" t="str">
        <f>IF(Tabla5[[#This Row],[N° autorización SAG]]&lt;&gt;"",$J$6,"")</f>
        <v/>
      </c>
      <c r="H322" s="30" t="str">
        <f>IF(Tabla5[[#This Row],[N° autorización SAG]]&lt;&gt;"",$J$7,"")</f>
        <v/>
      </c>
      <c r="I322" s="31"/>
      <c r="J322" s="29" t="str">
        <f>IF($I322="","",IFERROR(VLOOKUP($I322,Tabla19[[Nº SAG]:[NOMBRE COMERCIAL ]],2,FALSE),"El N° de autorización no es correcto"))</f>
        <v/>
      </c>
      <c r="K322" s="17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</row>
    <row r="323" spans="2:23" x14ac:dyDescent="0.25">
      <c r="B323" s="32" t="str">
        <f>IF(Tabla5[[#This Row],[N° autorización SAG]]&lt;&gt;"",CONCATENATE($J$12,"-",$L$12),"")</f>
        <v/>
      </c>
      <c r="C323" s="30" t="str">
        <f>IF(Tabla5[[#This Row],[N° autorización SAG]]&lt;&gt;"",$J$11,"")</f>
        <v/>
      </c>
      <c r="D323" s="30" t="str">
        <f>IF(Tabla5[[#This Row],[N° autorización SAG]]&lt;&gt;"",$J$8,"")</f>
        <v/>
      </c>
      <c r="E323" s="30" t="str">
        <f>IF(Tabla5[[#This Row],[N° autorización SAG]]&lt;&gt;"",$J$9,"")</f>
        <v/>
      </c>
      <c r="F323" s="30" t="str">
        <f>IFERROR(IF(Tabla5[[#This Row],[N° autorización SAG]]&lt;&gt;"",CONCATENATE($J$12,"-",$L$12,"-",$J$9,"-",$J$11),""),"")</f>
        <v/>
      </c>
      <c r="G323" s="32" t="str">
        <f>IF(Tabla5[[#This Row],[N° autorización SAG]]&lt;&gt;"",$J$6,"")</f>
        <v/>
      </c>
      <c r="H323" s="30" t="str">
        <f>IF(Tabla5[[#This Row],[N° autorización SAG]]&lt;&gt;"",$J$7,"")</f>
        <v/>
      </c>
      <c r="I323" s="31"/>
      <c r="J323" s="29" t="str">
        <f>IF($I323="","",IFERROR(VLOOKUP($I323,Tabla19[[Nº SAG]:[NOMBRE COMERCIAL ]],2,FALSE),"El N° de autorización no es correcto"))</f>
        <v/>
      </c>
      <c r="K323" s="17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</row>
    <row r="324" spans="2:23" x14ac:dyDescent="0.25">
      <c r="B324" s="32" t="str">
        <f>IF(Tabla5[[#This Row],[N° autorización SAG]]&lt;&gt;"",CONCATENATE($J$12,"-",$L$12),"")</f>
        <v/>
      </c>
      <c r="C324" s="30" t="str">
        <f>IF(Tabla5[[#This Row],[N° autorización SAG]]&lt;&gt;"",$J$11,"")</f>
        <v/>
      </c>
      <c r="D324" s="30" t="str">
        <f>IF(Tabla5[[#This Row],[N° autorización SAG]]&lt;&gt;"",$J$8,"")</f>
        <v/>
      </c>
      <c r="E324" s="30" t="str">
        <f>IF(Tabla5[[#This Row],[N° autorización SAG]]&lt;&gt;"",$J$9,"")</f>
        <v/>
      </c>
      <c r="F324" s="30" t="str">
        <f>IFERROR(IF(Tabla5[[#This Row],[N° autorización SAG]]&lt;&gt;"",CONCATENATE($J$12,"-",$L$12,"-",$J$9,"-",$J$11),""),"")</f>
        <v/>
      </c>
      <c r="G324" s="32" t="str">
        <f>IF(Tabla5[[#This Row],[N° autorización SAG]]&lt;&gt;"",$J$6,"")</f>
        <v/>
      </c>
      <c r="H324" s="30" t="str">
        <f>IF(Tabla5[[#This Row],[N° autorización SAG]]&lt;&gt;"",$J$7,"")</f>
        <v/>
      </c>
      <c r="I324" s="31"/>
      <c r="J324" s="29" t="str">
        <f>IF($I324="","",IFERROR(VLOOKUP($I324,Tabla19[[Nº SAG]:[NOMBRE COMERCIAL ]],2,FALSE),"El N° de autorización no es correcto"))</f>
        <v/>
      </c>
      <c r="K324" s="17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</row>
    <row r="325" spans="2:23" x14ac:dyDescent="0.25">
      <c r="B325" s="32" t="str">
        <f>IF(Tabla5[[#This Row],[N° autorización SAG]]&lt;&gt;"",CONCATENATE($J$12,"-",$L$12),"")</f>
        <v/>
      </c>
      <c r="C325" s="30" t="str">
        <f>IF(Tabla5[[#This Row],[N° autorización SAG]]&lt;&gt;"",$J$11,"")</f>
        <v/>
      </c>
      <c r="D325" s="30" t="str">
        <f>IF(Tabla5[[#This Row],[N° autorización SAG]]&lt;&gt;"",$J$8,"")</f>
        <v/>
      </c>
      <c r="E325" s="30" t="str">
        <f>IF(Tabla5[[#This Row],[N° autorización SAG]]&lt;&gt;"",$J$9,"")</f>
        <v/>
      </c>
      <c r="F325" s="30" t="str">
        <f>IFERROR(IF(Tabla5[[#This Row],[N° autorización SAG]]&lt;&gt;"",CONCATENATE($J$12,"-",$L$12,"-",$J$9,"-",$J$11),""),"")</f>
        <v/>
      </c>
      <c r="G325" s="32" t="str">
        <f>IF(Tabla5[[#This Row],[N° autorización SAG]]&lt;&gt;"",$J$6,"")</f>
        <v/>
      </c>
      <c r="H325" s="30" t="str">
        <f>IF(Tabla5[[#This Row],[N° autorización SAG]]&lt;&gt;"",$J$7,"")</f>
        <v/>
      </c>
      <c r="I325" s="31"/>
      <c r="J325" s="29" t="str">
        <f>IF($I325="","",IFERROR(VLOOKUP($I325,Tabla19[[Nº SAG]:[NOMBRE COMERCIAL ]],2,FALSE),"El N° de autorización no es correcto"))</f>
        <v/>
      </c>
      <c r="K325" s="17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</row>
    <row r="326" spans="2:23" x14ac:dyDescent="0.25">
      <c r="B326" s="32" t="str">
        <f>IF(Tabla5[[#This Row],[N° autorización SAG]]&lt;&gt;"",CONCATENATE($J$12,"-",$L$12),"")</f>
        <v/>
      </c>
      <c r="C326" s="30" t="str">
        <f>IF(Tabla5[[#This Row],[N° autorización SAG]]&lt;&gt;"",$J$11,"")</f>
        <v/>
      </c>
      <c r="D326" s="30" t="str">
        <f>IF(Tabla5[[#This Row],[N° autorización SAG]]&lt;&gt;"",$J$8,"")</f>
        <v/>
      </c>
      <c r="E326" s="30" t="str">
        <f>IF(Tabla5[[#This Row],[N° autorización SAG]]&lt;&gt;"",$J$9,"")</f>
        <v/>
      </c>
      <c r="F326" s="30" t="str">
        <f>IFERROR(IF(Tabla5[[#This Row],[N° autorización SAG]]&lt;&gt;"",CONCATENATE($J$12,"-",$L$12,"-",$J$9,"-",$J$11),""),"")</f>
        <v/>
      </c>
      <c r="G326" s="32" t="str">
        <f>IF(Tabla5[[#This Row],[N° autorización SAG]]&lt;&gt;"",$J$6,"")</f>
        <v/>
      </c>
      <c r="H326" s="30" t="str">
        <f>IF(Tabla5[[#This Row],[N° autorización SAG]]&lt;&gt;"",$J$7,"")</f>
        <v/>
      </c>
      <c r="I326" s="31"/>
      <c r="J326" s="29" t="str">
        <f>IF($I326="","",IFERROR(VLOOKUP($I326,Tabla19[[Nº SAG]:[NOMBRE COMERCIAL ]],2,FALSE),"El N° de autorización no es correcto"))</f>
        <v/>
      </c>
      <c r="K326" s="17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</row>
    <row r="327" spans="2:23" x14ac:dyDescent="0.25">
      <c r="B327" s="32" t="str">
        <f>IF(Tabla5[[#This Row],[N° autorización SAG]]&lt;&gt;"",CONCATENATE($J$12,"-",$L$12),"")</f>
        <v/>
      </c>
      <c r="C327" s="30" t="str">
        <f>IF(Tabla5[[#This Row],[N° autorización SAG]]&lt;&gt;"",$J$11,"")</f>
        <v/>
      </c>
      <c r="D327" s="30" t="str">
        <f>IF(Tabla5[[#This Row],[N° autorización SAG]]&lt;&gt;"",$J$8,"")</f>
        <v/>
      </c>
      <c r="E327" s="30" t="str">
        <f>IF(Tabla5[[#This Row],[N° autorización SAG]]&lt;&gt;"",$J$9,"")</f>
        <v/>
      </c>
      <c r="F327" s="30" t="str">
        <f>IFERROR(IF(Tabla5[[#This Row],[N° autorización SAG]]&lt;&gt;"",CONCATENATE($J$12,"-",$L$12,"-",$J$9,"-",$J$11),""),"")</f>
        <v/>
      </c>
      <c r="G327" s="32" t="str">
        <f>IF(Tabla5[[#This Row],[N° autorización SAG]]&lt;&gt;"",$J$6,"")</f>
        <v/>
      </c>
      <c r="H327" s="30" t="str">
        <f>IF(Tabla5[[#This Row],[N° autorización SAG]]&lt;&gt;"",$J$7,"")</f>
        <v/>
      </c>
      <c r="I327" s="31"/>
      <c r="J327" s="29" t="str">
        <f>IF($I327="","",IFERROR(VLOOKUP($I327,Tabla19[[Nº SAG]:[NOMBRE COMERCIAL ]],2,FALSE),"El N° de autorización no es correcto"))</f>
        <v/>
      </c>
      <c r="K327" s="17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</row>
    <row r="328" spans="2:23" x14ac:dyDescent="0.25">
      <c r="B328" s="32" t="str">
        <f>IF(Tabla5[[#This Row],[N° autorización SAG]]&lt;&gt;"",CONCATENATE($J$12,"-",$L$12),"")</f>
        <v/>
      </c>
      <c r="C328" s="30" t="str">
        <f>IF(Tabla5[[#This Row],[N° autorización SAG]]&lt;&gt;"",$J$11,"")</f>
        <v/>
      </c>
      <c r="D328" s="30" t="str">
        <f>IF(Tabla5[[#This Row],[N° autorización SAG]]&lt;&gt;"",$J$8,"")</f>
        <v/>
      </c>
      <c r="E328" s="30" t="str">
        <f>IF(Tabla5[[#This Row],[N° autorización SAG]]&lt;&gt;"",$J$9,"")</f>
        <v/>
      </c>
      <c r="F328" s="30" t="str">
        <f>IFERROR(IF(Tabla5[[#This Row],[N° autorización SAG]]&lt;&gt;"",CONCATENATE($J$12,"-",$L$12,"-",$J$9,"-",$J$11),""),"")</f>
        <v/>
      </c>
      <c r="G328" s="32" t="str">
        <f>IF(Tabla5[[#This Row],[N° autorización SAG]]&lt;&gt;"",$J$6,"")</f>
        <v/>
      </c>
      <c r="H328" s="30" t="str">
        <f>IF(Tabla5[[#This Row],[N° autorización SAG]]&lt;&gt;"",$J$7,"")</f>
        <v/>
      </c>
      <c r="I328" s="31"/>
      <c r="J328" s="29" t="str">
        <f>IF($I328="","",IFERROR(VLOOKUP($I328,Tabla19[[Nº SAG]:[NOMBRE COMERCIAL ]],2,FALSE),"El N° de autorización no es correcto"))</f>
        <v/>
      </c>
      <c r="K328" s="17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</row>
    <row r="329" spans="2:23" x14ac:dyDescent="0.25">
      <c r="B329" s="32" t="str">
        <f>IF(Tabla5[[#This Row],[N° autorización SAG]]&lt;&gt;"",CONCATENATE($J$12,"-",$L$12),"")</f>
        <v/>
      </c>
      <c r="C329" s="30" t="str">
        <f>IF(Tabla5[[#This Row],[N° autorización SAG]]&lt;&gt;"",$J$11,"")</f>
        <v/>
      </c>
      <c r="D329" s="30" t="str">
        <f>IF(Tabla5[[#This Row],[N° autorización SAG]]&lt;&gt;"",$J$8,"")</f>
        <v/>
      </c>
      <c r="E329" s="30" t="str">
        <f>IF(Tabla5[[#This Row],[N° autorización SAG]]&lt;&gt;"",$J$9,"")</f>
        <v/>
      </c>
      <c r="F329" s="30" t="str">
        <f>IFERROR(IF(Tabla5[[#This Row],[N° autorización SAG]]&lt;&gt;"",CONCATENATE($J$12,"-",$L$12,"-",$J$9,"-",$J$11),""),"")</f>
        <v/>
      </c>
      <c r="G329" s="32" t="str">
        <f>IF(Tabla5[[#This Row],[N° autorización SAG]]&lt;&gt;"",$J$6,"")</f>
        <v/>
      </c>
      <c r="H329" s="30" t="str">
        <f>IF(Tabla5[[#This Row],[N° autorización SAG]]&lt;&gt;"",$J$7,"")</f>
        <v/>
      </c>
      <c r="I329" s="31"/>
      <c r="J329" s="29" t="str">
        <f>IF($I329="","",IFERROR(VLOOKUP($I329,Tabla19[[Nº SAG]:[NOMBRE COMERCIAL ]],2,FALSE),"El N° de autorización no es correcto"))</f>
        <v/>
      </c>
      <c r="K329" s="17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</row>
    <row r="330" spans="2:23" x14ac:dyDescent="0.25">
      <c r="B330" s="32" t="str">
        <f>IF(Tabla5[[#This Row],[N° autorización SAG]]&lt;&gt;"",CONCATENATE($J$12,"-",$L$12),"")</f>
        <v/>
      </c>
      <c r="C330" s="30" t="str">
        <f>IF(Tabla5[[#This Row],[N° autorización SAG]]&lt;&gt;"",$J$11,"")</f>
        <v/>
      </c>
      <c r="D330" s="30" t="str">
        <f>IF(Tabla5[[#This Row],[N° autorización SAG]]&lt;&gt;"",$J$8,"")</f>
        <v/>
      </c>
      <c r="E330" s="30" t="str">
        <f>IF(Tabla5[[#This Row],[N° autorización SAG]]&lt;&gt;"",$J$9,"")</f>
        <v/>
      </c>
      <c r="F330" s="30" t="str">
        <f>IFERROR(IF(Tabla5[[#This Row],[N° autorización SAG]]&lt;&gt;"",CONCATENATE($J$12,"-",$L$12,"-",$J$9,"-",$J$11),""),"")</f>
        <v/>
      </c>
      <c r="G330" s="32" t="str">
        <f>IF(Tabla5[[#This Row],[N° autorización SAG]]&lt;&gt;"",$J$6,"")</f>
        <v/>
      </c>
      <c r="H330" s="30" t="str">
        <f>IF(Tabla5[[#This Row],[N° autorización SAG]]&lt;&gt;"",$J$7,"")</f>
        <v/>
      </c>
      <c r="I330" s="31"/>
      <c r="J330" s="29" t="str">
        <f>IF($I330="","",IFERROR(VLOOKUP($I330,Tabla19[[Nº SAG]:[NOMBRE COMERCIAL ]],2,FALSE),"El N° de autorización no es correcto"))</f>
        <v/>
      </c>
      <c r="K330" s="17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</row>
    <row r="331" spans="2:23" x14ac:dyDescent="0.25">
      <c r="B331" s="32" t="str">
        <f>IF(Tabla5[[#This Row],[N° autorización SAG]]&lt;&gt;"",CONCATENATE($J$12,"-",$L$12),"")</f>
        <v/>
      </c>
      <c r="C331" s="30" t="str">
        <f>IF(Tabla5[[#This Row],[N° autorización SAG]]&lt;&gt;"",$J$11,"")</f>
        <v/>
      </c>
      <c r="D331" s="30" t="str">
        <f>IF(Tabla5[[#This Row],[N° autorización SAG]]&lt;&gt;"",$J$8,"")</f>
        <v/>
      </c>
      <c r="E331" s="30" t="str">
        <f>IF(Tabla5[[#This Row],[N° autorización SAG]]&lt;&gt;"",$J$9,"")</f>
        <v/>
      </c>
      <c r="F331" s="30" t="str">
        <f>IFERROR(IF(Tabla5[[#This Row],[N° autorización SAG]]&lt;&gt;"",CONCATENATE($J$12,"-",$L$12,"-",$J$9,"-",$J$11),""),"")</f>
        <v/>
      </c>
      <c r="G331" s="32" t="str">
        <f>IF(Tabla5[[#This Row],[N° autorización SAG]]&lt;&gt;"",$J$6,"")</f>
        <v/>
      </c>
      <c r="H331" s="30" t="str">
        <f>IF(Tabla5[[#This Row],[N° autorización SAG]]&lt;&gt;"",$J$7,"")</f>
        <v/>
      </c>
      <c r="I331" s="31"/>
      <c r="J331" s="29" t="str">
        <f>IF($I331="","",IFERROR(VLOOKUP($I331,Tabla19[[Nº SAG]:[NOMBRE COMERCIAL ]],2,FALSE),"El N° de autorización no es correcto"))</f>
        <v/>
      </c>
      <c r="K331" s="17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</row>
    <row r="332" spans="2:23" x14ac:dyDescent="0.25">
      <c r="B332" s="32" t="str">
        <f>IF(Tabla5[[#This Row],[N° autorización SAG]]&lt;&gt;"",CONCATENATE($J$12,"-",$L$12),"")</f>
        <v/>
      </c>
      <c r="C332" s="30" t="str">
        <f>IF(Tabla5[[#This Row],[N° autorización SAG]]&lt;&gt;"",$J$11,"")</f>
        <v/>
      </c>
      <c r="D332" s="30" t="str">
        <f>IF(Tabla5[[#This Row],[N° autorización SAG]]&lt;&gt;"",$J$8,"")</f>
        <v/>
      </c>
      <c r="E332" s="30" t="str">
        <f>IF(Tabla5[[#This Row],[N° autorización SAG]]&lt;&gt;"",$J$9,"")</f>
        <v/>
      </c>
      <c r="F332" s="30" t="str">
        <f>IFERROR(IF(Tabla5[[#This Row],[N° autorización SAG]]&lt;&gt;"",CONCATENATE($J$12,"-",$L$12,"-",$J$9,"-",$J$11),""),"")</f>
        <v/>
      </c>
      <c r="G332" s="32" t="str">
        <f>IF(Tabla5[[#This Row],[N° autorización SAG]]&lt;&gt;"",$J$6,"")</f>
        <v/>
      </c>
      <c r="H332" s="30" t="str">
        <f>IF(Tabla5[[#This Row],[N° autorización SAG]]&lt;&gt;"",$J$7,"")</f>
        <v/>
      </c>
      <c r="I332" s="31"/>
      <c r="J332" s="29" t="str">
        <f>IF($I332="","",IFERROR(VLOOKUP($I332,Tabla19[[Nº SAG]:[NOMBRE COMERCIAL ]],2,FALSE),"El N° de autorización no es correcto"))</f>
        <v/>
      </c>
      <c r="K332" s="17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</row>
    <row r="333" spans="2:23" x14ac:dyDescent="0.25">
      <c r="B333" s="32" t="str">
        <f>IF(Tabla5[[#This Row],[N° autorización SAG]]&lt;&gt;"",CONCATENATE($J$12,"-",$L$12),"")</f>
        <v/>
      </c>
      <c r="C333" s="30" t="str">
        <f>IF(Tabla5[[#This Row],[N° autorización SAG]]&lt;&gt;"",$J$11,"")</f>
        <v/>
      </c>
      <c r="D333" s="30" t="str">
        <f>IF(Tabla5[[#This Row],[N° autorización SAG]]&lt;&gt;"",$J$8,"")</f>
        <v/>
      </c>
      <c r="E333" s="30" t="str">
        <f>IF(Tabla5[[#This Row],[N° autorización SAG]]&lt;&gt;"",$J$9,"")</f>
        <v/>
      </c>
      <c r="F333" s="30" t="str">
        <f>IFERROR(IF(Tabla5[[#This Row],[N° autorización SAG]]&lt;&gt;"",CONCATENATE($J$12,"-",$L$12,"-",$J$9,"-",$J$11),""),"")</f>
        <v/>
      </c>
      <c r="G333" s="32" t="str">
        <f>IF(Tabla5[[#This Row],[N° autorización SAG]]&lt;&gt;"",$J$6,"")</f>
        <v/>
      </c>
      <c r="H333" s="30" t="str">
        <f>IF(Tabla5[[#This Row],[N° autorización SAG]]&lt;&gt;"",$J$7,"")</f>
        <v/>
      </c>
      <c r="I333" s="31"/>
      <c r="J333" s="29" t="str">
        <f>IF($I333="","",IFERROR(VLOOKUP($I333,Tabla19[[Nº SAG]:[NOMBRE COMERCIAL ]],2,FALSE),"El N° de autorización no es correcto"))</f>
        <v/>
      </c>
      <c r="K333" s="17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</row>
    <row r="334" spans="2:23" x14ac:dyDescent="0.25">
      <c r="B334" s="32" t="str">
        <f>IF(Tabla5[[#This Row],[N° autorización SAG]]&lt;&gt;"",CONCATENATE($J$12,"-",$L$12),"")</f>
        <v/>
      </c>
      <c r="C334" s="30" t="str">
        <f>IF(Tabla5[[#This Row],[N° autorización SAG]]&lt;&gt;"",$J$11,"")</f>
        <v/>
      </c>
      <c r="D334" s="30" t="str">
        <f>IF(Tabla5[[#This Row],[N° autorización SAG]]&lt;&gt;"",$J$8,"")</f>
        <v/>
      </c>
      <c r="E334" s="30" t="str">
        <f>IF(Tabla5[[#This Row],[N° autorización SAG]]&lt;&gt;"",$J$9,"")</f>
        <v/>
      </c>
      <c r="F334" s="30" t="str">
        <f>IFERROR(IF(Tabla5[[#This Row],[N° autorización SAG]]&lt;&gt;"",CONCATENATE($J$12,"-",$L$12,"-",$J$9,"-",$J$11),""),"")</f>
        <v/>
      </c>
      <c r="G334" s="32" t="str">
        <f>IF(Tabla5[[#This Row],[N° autorización SAG]]&lt;&gt;"",$J$6,"")</f>
        <v/>
      </c>
      <c r="H334" s="30" t="str">
        <f>IF(Tabla5[[#This Row],[N° autorización SAG]]&lt;&gt;"",$J$7,"")</f>
        <v/>
      </c>
      <c r="I334" s="31"/>
      <c r="J334" s="29" t="str">
        <f>IF($I334="","",IFERROR(VLOOKUP($I334,Tabla19[[Nº SAG]:[NOMBRE COMERCIAL ]],2,FALSE),"El N° de autorización no es correcto"))</f>
        <v/>
      </c>
      <c r="K334" s="17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</row>
    <row r="335" spans="2:23" x14ac:dyDescent="0.25">
      <c r="B335" s="32" t="str">
        <f>IF(Tabla5[[#This Row],[N° autorización SAG]]&lt;&gt;"",CONCATENATE($J$12,"-",$L$12),"")</f>
        <v/>
      </c>
      <c r="C335" s="30" t="str">
        <f>IF(Tabla5[[#This Row],[N° autorización SAG]]&lt;&gt;"",$J$11,"")</f>
        <v/>
      </c>
      <c r="D335" s="30" t="str">
        <f>IF(Tabla5[[#This Row],[N° autorización SAG]]&lt;&gt;"",$J$8,"")</f>
        <v/>
      </c>
      <c r="E335" s="30" t="str">
        <f>IF(Tabla5[[#This Row],[N° autorización SAG]]&lt;&gt;"",$J$9,"")</f>
        <v/>
      </c>
      <c r="F335" s="30" t="str">
        <f>IFERROR(IF(Tabla5[[#This Row],[N° autorización SAG]]&lt;&gt;"",CONCATENATE($J$12,"-",$L$12,"-",$J$9,"-",$J$11),""),"")</f>
        <v/>
      </c>
      <c r="G335" s="32" t="str">
        <f>IF(Tabla5[[#This Row],[N° autorización SAG]]&lt;&gt;"",$J$6,"")</f>
        <v/>
      </c>
      <c r="H335" s="30" t="str">
        <f>IF(Tabla5[[#This Row],[N° autorización SAG]]&lt;&gt;"",$J$7,"")</f>
        <v/>
      </c>
      <c r="I335" s="31"/>
      <c r="J335" s="29" t="str">
        <f>IF($I335="","",IFERROR(VLOOKUP($I335,Tabla19[[Nº SAG]:[NOMBRE COMERCIAL ]],2,FALSE),"El N° de autorización no es correcto"))</f>
        <v/>
      </c>
      <c r="K335" s="17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</row>
    <row r="336" spans="2:23" x14ac:dyDescent="0.25">
      <c r="B336" s="32" t="str">
        <f>IF(Tabla5[[#This Row],[N° autorización SAG]]&lt;&gt;"",CONCATENATE($J$12,"-",$L$12),"")</f>
        <v/>
      </c>
      <c r="C336" s="30" t="str">
        <f>IF(Tabla5[[#This Row],[N° autorización SAG]]&lt;&gt;"",$J$11,"")</f>
        <v/>
      </c>
      <c r="D336" s="30" t="str">
        <f>IF(Tabla5[[#This Row],[N° autorización SAG]]&lt;&gt;"",$J$8,"")</f>
        <v/>
      </c>
      <c r="E336" s="30" t="str">
        <f>IF(Tabla5[[#This Row],[N° autorización SAG]]&lt;&gt;"",$J$9,"")</f>
        <v/>
      </c>
      <c r="F336" s="30" t="str">
        <f>IFERROR(IF(Tabla5[[#This Row],[N° autorización SAG]]&lt;&gt;"",CONCATENATE($J$12,"-",$L$12,"-",$J$9,"-",$J$11),""),"")</f>
        <v/>
      </c>
      <c r="G336" s="32" t="str">
        <f>IF(Tabla5[[#This Row],[N° autorización SAG]]&lt;&gt;"",$J$6,"")</f>
        <v/>
      </c>
      <c r="H336" s="30" t="str">
        <f>IF(Tabla5[[#This Row],[N° autorización SAG]]&lt;&gt;"",$J$7,"")</f>
        <v/>
      </c>
      <c r="I336" s="31"/>
      <c r="J336" s="29" t="str">
        <f>IF($I336="","",IFERROR(VLOOKUP($I336,Tabla19[[Nº SAG]:[NOMBRE COMERCIAL ]],2,FALSE),"El N° de autorización no es correcto"))</f>
        <v/>
      </c>
      <c r="K336" s="17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</row>
    <row r="337" spans="2:23" x14ac:dyDescent="0.25">
      <c r="B337" s="32" t="str">
        <f>IF(Tabla5[[#This Row],[N° autorización SAG]]&lt;&gt;"",CONCATENATE($J$12,"-",$L$12),"")</f>
        <v/>
      </c>
      <c r="C337" s="30" t="str">
        <f>IF(Tabla5[[#This Row],[N° autorización SAG]]&lt;&gt;"",$J$11,"")</f>
        <v/>
      </c>
      <c r="D337" s="30" t="str">
        <f>IF(Tabla5[[#This Row],[N° autorización SAG]]&lt;&gt;"",$J$8,"")</f>
        <v/>
      </c>
      <c r="E337" s="30" t="str">
        <f>IF(Tabla5[[#This Row],[N° autorización SAG]]&lt;&gt;"",$J$9,"")</f>
        <v/>
      </c>
      <c r="F337" s="30" t="str">
        <f>IFERROR(IF(Tabla5[[#This Row],[N° autorización SAG]]&lt;&gt;"",CONCATENATE($J$12,"-",$L$12,"-",$J$9,"-",$J$11),""),"")</f>
        <v/>
      </c>
      <c r="G337" s="32" t="str">
        <f>IF(Tabla5[[#This Row],[N° autorización SAG]]&lt;&gt;"",$J$6,"")</f>
        <v/>
      </c>
      <c r="H337" s="30" t="str">
        <f>IF(Tabla5[[#This Row],[N° autorización SAG]]&lt;&gt;"",$J$7,"")</f>
        <v/>
      </c>
      <c r="I337" s="31"/>
      <c r="J337" s="29" t="str">
        <f>IF($I337="","",IFERROR(VLOOKUP($I337,Tabla19[[Nº SAG]:[NOMBRE COMERCIAL ]],2,FALSE),"El N° de autorización no es correcto"))</f>
        <v/>
      </c>
      <c r="K337" s="17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</row>
    <row r="338" spans="2:23" x14ac:dyDescent="0.25">
      <c r="B338" s="32" t="str">
        <f>IF(Tabla5[[#This Row],[N° autorización SAG]]&lt;&gt;"",CONCATENATE($J$12,"-",$L$12),"")</f>
        <v/>
      </c>
      <c r="C338" s="30" t="str">
        <f>IF(Tabla5[[#This Row],[N° autorización SAG]]&lt;&gt;"",$J$11,"")</f>
        <v/>
      </c>
      <c r="D338" s="30" t="str">
        <f>IF(Tabla5[[#This Row],[N° autorización SAG]]&lt;&gt;"",$J$8,"")</f>
        <v/>
      </c>
      <c r="E338" s="30" t="str">
        <f>IF(Tabla5[[#This Row],[N° autorización SAG]]&lt;&gt;"",$J$9,"")</f>
        <v/>
      </c>
      <c r="F338" s="30" t="str">
        <f>IFERROR(IF(Tabla5[[#This Row],[N° autorización SAG]]&lt;&gt;"",CONCATENATE($J$12,"-",$L$12,"-",$J$9,"-",$J$11),""),"")</f>
        <v/>
      </c>
      <c r="G338" s="32" t="str">
        <f>IF(Tabla5[[#This Row],[N° autorización SAG]]&lt;&gt;"",$J$6,"")</f>
        <v/>
      </c>
      <c r="H338" s="30" t="str">
        <f>IF(Tabla5[[#This Row],[N° autorización SAG]]&lt;&gt;"",$J$7,"")</f>
        <v/>
      </c>
      <c r="I338" s="31"/>
      <c r="J338" s="29" t="str">
        <f>IF($I338="","",IFERROR(VLOOKUP($I338,Tabla19[[Nº SAG]:[NOMBRE COMERCIAL ]],2,FALSE),"El N° de autorización no es correcto"))</f>
        <v/>
      </c>
      <c r="K338" s="17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</row>
    <row r="339" spans="2:23" x14ac:dyDescent="0.25">
      <c r="B339" s="32" t="str">
        <f>IF(Tabla5[[#This Row],[N° autorización SAG]]&lt;&gt;"",CONCATENATE($J$12,"-",$L$12),"")</f>
        <v/>
      </c>
      <c r="C339" s="30" t="str">
        <f>IF(Tabla5[[#This Row],[N° autorización SAG]]&lt;&gt;"",$J$11,"")</f>
        <v/>
      </c>
      <c r="D339" s="30" t="str">
        <f>IF(Tabla5[[#This Row],[N° autorización SAG]]&lt;&gt;"",$J$8,"")</f>
        <v/>
      </c>
      <c r="E339" s="30" t="str">
        <f>IF(Tabla5[[#This Row],[N° autorización SAG]]&lt;&gt;"",$J$9,"")</f>
        <v/>
      </c>
      <c r="F339" s="30" t="str">
        <f>IFERROR(IF(Tabla5[[#This Row],[N° autorización SAG]]&lt;&gt;"",CONCATENATE($J$12,"-",$L$12,"-",$J$9,"-",$J$11),""),"")</f>
        <v/>
      </c>
      <c r="G339" s="32" t="str">
        <f>IF(Tabla5[[#This Row],[N° autorización SAG]]&lt;&gt;"",$J$6,"")</f>
        <v/>
      </c>
      <c r="H339" s="30" t="str">
        <f>IF(Tabla5[[#This Row],[N° autorización SAG]]&lt;&gt;"",$J$7,"")</f>
        <v/>
      </c>
      <c r="I339" s="31"/>
      <c r="J339" s="29" t="str">
        <f>IF($I339="","",IFERROR(VLOOKUP($I339,Tabla19[[Nº SAG]:[NOMBRE COMERCIAL ]],2,FALSE),"El N° de autorización no es correcto"))</f>
        <v/>
      </c>
      <c r="K339" s="17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</row>
    <row r="340" spans="2:23" x14ac:dyDescent="0.25">
      <c r="B340" s="32" t="str">
        <f>IF(Tabla5[[#This Row],[N° autorización SAG]]&lt;&gt;"",CONCATENATE($J$12,"-",$L$12),"")</f>
        <v/>
      </c>
      <c r="C340" s="30" t="str">
        <f>IF(Tabla5[[#This Row],[N° autorización SAG]]&lt;&gt;"",$J$11,"")</f>
        <v/>
      </c>
      <c r="D340" s="30" t="str">
        <f>IF(Tabla5[[#This Row],[N° autorización SAG]]&lt;&gt;"",$J$8,"")</f>
        <v/>
      </c>
      <c r="E340" s="30" t="str">
        <f>IF(Tabla5[[#This Row],[N° autorización SAG]]&lt;&gt;"",$J$9,"")</f>
        <v/>
      </c>
      <c r="F340" s="30" t="str">
        <f>IFERROR(IF(Tabla5[[#This Row],[N° autorización SAG]]&lt;&gt;"",CONCATENATE($J$12,"-",$L$12,"-",$J$9,"-",$J$11),""),"")</f>
        <v/>
      </c>
      <c r="G340" s="32" t="str">
        <f>IF(Tabla5[[#This Row],[N° autorización SAG]]&lt;&gt;"",$J$6,"")</f>
        <v/>
      </c>
      <c r="H340" s="30" t="str">
        <f>IF(Tabla5[[#This Row],[N° autorización SAG]]&lt;&gt;"",$J$7,"")</f>
        <v/>
      </c>
      <c r="I340" s="31"/>
      <c r="J340" s="29" t="str">
        <f>IF($I340="","",IFERROR(VLOOKUP($I340,Tabla19[[Nº SAG]:[NOMBRE COMERCIAL ]],2,FALSE),"El N° de autorización no es correcto"))</f>
        <v/>
      </c>
      <c r="K340" s="17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</row>
    <row r="341" spans="2:23" x14ac:dyDescent="0.25">
      <c r="B341" s="32" t="str">
        <f>IF(Tabla5[[#This Row],[N° autorización SAG]]&lt;&gt;"",CONCATENATE($J$12,"-",$L$12),"")</f>
        <v/>
      </c>
      <c r="C341" s="30" t="str">
        <f>IF(Tabla5[[#This Row],[N° autorización SAG]]&lt;&gt;"",$J$11,"")</f>
        <v/>
      </c>
      <c r="D341" s="30" t="str">
        <f>IF(Tabla5[[#This Row],[N° autorización SAG]]&lt;&gt;"",$J$8,"")</f>
        <v/>
      </c>
      <c r="E341" s="30" t="str">
        <f>IF(Tabla5[[#This Row],[N° autorización SAG]]&lt;&gt;"",$J$9,"")</f>
        <v/>
      </c>
      <c r="F341" s="30" t="str">
        <f>IFERROR(IF(Tabla5[[#This Row],[N° autorización SAG]]&lt;&gt;"",CONCATENATE($J$12,"-",$L$12,"-",$J$9,"-",$J$11),""),"")</f>
        <v/>
      </c>
      <c r="G341" s="32" t="str">
        <f>IF(Tabla5[[#This Row],[N° autorización SAG]]&lt;&gt;"",$J$6,"")</f>
        <v/>
      </c>
      <c r="H341" s="30" t="str">
        <f>IF(Tabla5[[#This Row],[N° autorización SAG]]&lt;&gt;"",$J$7,"")</f>
        <v/>
      </c>
      <c r="I341" s="31"/>
      <c r="J341" s="29" t="str">
        <f>IF($I341="","",IFERROR(VLOOKUP($I341,Tabla19[[Nº SAG]:[NOMBRE COMERCIAL ]],2,FALSE),"El N° de autorización no es correcto"))</f>
        <v/>
      </c>
      <c r="K341" s="17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</row>
    <row r="342" spans="2:23" x14ac:dyDescent="0.25">
      <c r="B342" s="32" t="str">
        <f>IF(Tabla5[[#This Row],[N° autorización SAG]]&lt;&gt;"",CONCATENATE($J$12,"-",$L$12),"")</f>
        <v/>
      </c>
      <c r="C342" s="30" t="str">
        <f>IF(Tabla5[[#This Row],[N° autorización SAG]]&lt;&gt;"",$J$11,"")</f>
        <v/>
      </c>
      <c r="D342" s="30" t="str">
        <f>IF(Tabla5[[#This Row],[N° autorización SAG]]&lt;&gt;"",$J$8,"")</f>
        <v/>
      </c>
      <c r="E342" s="30" t="str">
        <f>IF(Tabla5[[#This Row],[N° autorización SAG]]&lt;&gt;"",$J$9,"")</f>
        <v/>
      </c>
      <c r="F342" s="30" t="str">
        <f>IFERROR(IF(Tabla5[[#This Row],[N° autorización SAG]]&lt;&gt;"",CONCATENATE($J$12,"-",$L$12,"-",$J$9,"-",$J$11),""),"")</f>
        <v/>
      </c>
      <c r="G342" s="32" t="str">
        <f>IF(Tabla5[[#This Row],[N° autorización SAG]]&lt;&gt;"",$J$6,"")</f>
        <v/>
      </c>
      <c r="H342" s="30" t="str">
        <f>IF(Tabla5[[#This Row],[N° autorización SAG]]&lt;&gt;"",$J$7,"")</f>
        <v/>
      </c>
      <c r="I342" s="31"/>
      <c r="J342" s="29" t="str">
        <f>IF($I342="","",IFERROR(VLOOKUP($I342,Tabla19[[Nº SAG]:[NOMBRE COMERCIAL ]],2,FALSE),"El N° de autorización no es correcto"))</f>
        <v/>
      </c>
      <c r="K342" s="17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</row>
    <row r="343" spans="2:23" x14ac:dyDescent="0.25">
      <c r="B343" s="32" t="str">
        <f>IF(Tabla5[[#This Row],[N° autorización SAG]]&lt;&gt;"",CONCATENATE($J$12,"-",$L$12),"")</f>
        <v/>
      </c>
      <c r="C343" s="30" t="str">
        <f>IF(Tabla5[[#This Row],[N° autorización SAG]]&lt;&gt;"",$J$11,"")</f>
        <v/>
      </c>
      <c r="D343" s="30" t="str">
        <f>IF(Tabla5[[#This Row],[N° autorización SAG]]&lt;&gt;"",$J$8,"")</f>
        <v/>
      </c>
      <c r="E343" s="30" t="str">
        <f>IF(Tabla5[[#This Row],[N° autorización SAG]]&lt;&gt;"",$J$9,"")</f>
        <v/>
      </c>
      <c r="F343" s="30" t="str">
        <f>IFERROR(IF(Tabla5[[#This Row],[N° autorización SAG]]&lt;&gt;"",CONCATENATE($J$12,"-",$L$12,"-",$J$9,"-",$J$11),""),"")</f>
        <v/>
      </c>
      <c r="G343" s="32" t="str">
        <f>IF(Tabla5[[#This Row],[N° autorización SAG]]&lt;&gt;"",$J$6,"")</f>
        <v/>
      </c>
      <c r="H343" s="30" t="str">
        <f>IF(Tabla5[[#This Row],[N° autorización SAG]]&lt;&gt;"",$J$7,"")</f>
        <v/>
      </c>
      <c r="I343" s="31"/>
      <c r="J343" s="29" t="str">
        <f>IF($I343="","",IFERROR(VLOOKUP($I343,Tabla19[[Nº SAG]:[NOMBRE COMERCIAL ]],2,FALSE),"El N° de autorización no es correcto"))</f>
        <v/>
      </c>
      <c r="K343" s="17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</row>
    <row r="344" spans="2:23" x14ac:dyDescent="0.25">
      <c r="B344" s="32" t="str">
        <f>IF(Tabla5[[#This Row],[N° autorización SAG]]&lt;&gt;"",CONCATENATE($J$12,"-",$L$12),"")</f>
        <v/>
      </c>
      <c r="C344" s="30" t="str">
        <f>IF(Tabla5[[#This Row],[N° autorización SAG]]&lt;&gt;"",$J$11,"")</f>
        <v/>
      </c>
      <c r="D344" s="30" t="str">
        <f>IF(Tabla5[[#This Row],[N° autorización SAG]]&lt;&gt;"",$J$8,"")</f>
        <v/>
      </c>
      <c r="E344" s="30" t="str">
        <f>IF(Tabla5[[#This Row],[N° autorización SAG]]&lt;&gt;"",$J$9,"")</f>
        <v/>
      </c>
      <c r="F344" s="30" t="str">
        <f>IFERROR(IF(Tabla5[[#This Row],[N° autorización SAG]]&lt;&gt;"",CONCATENATE($J$12,"-",$L$12,"-",$J$9,"-",$J$11),""),"")</f>
        <v/>
      </c>
      <c r="G344" s="32" t="str">
        <f>IF(Tabla5[[#This Row],[N° autorización SAG]]&lt;&gt;"",$J$6,"")</f>
        <v/>
      </c>
      <c r="H344" s="30" t="str">
        <f>IF(Tabla5[[#This Row],[N° autorización SAG]]&lt;&gt;"",$J$7,"")</f>
        <v/>
      </c>
      <c r="I344" s="31"/>
      <c r="J344" s="29" t="str">
        <f>IF($I344="","",IFERROR(VLOOKUP($I344,Tabla19[[Nº SAG]:[NOMBRE COMERCIAL ]],2,FALSE),"El N° de autorización no es correcto"))</f>
        <v/>
      </c>
      <c r="K344" s="17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</row>
    <row r="345" spans="2:23" x14ac:dyDescent="0.25">
      <c r="B345" s="32" t="str">
        <f>IF(Tabla5[[#This Row],[N° autorización SAG]]&lt;&gt;"",CONCATENATE($J$12,"-",$L$12),"")</f>
        <v/>
      </c>
      <c r="C345" s="30" t="str">
        <f>IF(Tabla5[[#This Row],[N° autorización SAG]]&lt;&gt;"",$J$11,"")</f>
        <v/>
      </c>
      <c r="D345" s="30" t="str">
        <f>IF(Tabla5[[#This Row],[N° autorización SAG]]&lt;&gt;"",$J$8,"")</f>
        <v/>
      </c>
      <c r="E345" s="30" t="str">
        <f>IF(Tabla5[[#This Row],[N° autorización SAG]]&lt;&gt;"",$J$9,"")</f>
        <v/>
      </c>
      <c r="F345" s="30" t="str">
        <f>IFERROR(IF(Tabla5[[#This Row],[N° autorización SAG]]&lt;&gt;"",CONCATENATE($J$12,"-",$L$12,"-",$J$9,"-",$J$11),""),"")</f>
        <v/>
      </c>
      <c r="G345" s="32" t="str">
        <f>IF(Tabla5[[#This Row],[N° autorización SAG]]&lt;&gt;"",$J$6,"")</f>
        <v/>
      </c>
      <c r="H345" s="30" t="str">
        <f>IF(Tabla5[[#This Row],[N° autorización SAG]]&lt;&gt;"",$J$7,"")</f>
        <v/>
      </c>
      <c r="I345" s="31"/>
      <c r="J345" s="29" t="str">
        <f>IF($I345="","",IFERROR(VLOOKUP($I345,Tabla19[[Nº SAG]:[NOMBRE COMERCIAL ]],2,FALSE),"El N° de autorización no es correcto"))</f>
        <v/>
      </c>
      <c r="K345" s="17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</row>
    <row r="346" spans="2:23" x14ac:dyDescent="0.25">
      <c r="B346" s="32" t="str">
        <f>IF(Tabla5[[#This Row],[N° autorización SAG]]&lt;&gt;"",CONCATENATE($J$12,"-",$L$12),"")</f>
        <v/>
      </c>
      <c r="C346" s="30" t="str">
        <f>IF(Tabla5[[#This Row],[N° autorización SAG]]&lt;&gt;"",$J$11,"")</f>
        <v/>
      </c>
      <c r="D346" s="30" t="str">
        <f>IF(Tabla5[[#This Row],[N° autorización SAG]]&lt;&gt;"",$J$8,"")</f>
        <v/>
      </c>
      <c r="E346" s="30" t="str">
        <f>IF(Tabla5[[#This Row],[N° autorización SAG]]&lt;&gt;"",$J$9,"")</f>
        <v/>
      </c>
      <c r="F346" s="30" t="str">
        <f>IFERROR(IF(Tabla5[[#This Row],[N° autorización SAG]]&lt;&gt;"",CONCATENATE($J$12,"-",$L$12,"-",$J$9,"-",$J$11),""),"")</f>
        <v/>
      </c>
      <c r="G346" s="32" t="str">
        <f>IF(Tabla5[[#This Row],[N° autorización SAG]]&lt;&gt;"",$J$6,"")</f>
        <v/>
      </c>
      <c r="H346" s="30" t="str">
        <f>IF(Tabla5[[#This Row],[N° autorización SAG]]&lt;&gt;"",$J$7,"")</f>
        <v/>
      </c>
      <c r="I346" s="31"/>
      <c r="J346" s="29" t="str">
        <f>IF($I346="","",IFERROR(VLOOKUP($I346,Tabla19[[Nº SAG]:[NOMBRE COMERCIAL ]],2,FALSE),"El N° de autorización no es correcto"))</f>
        <v/>
      </c>
      <c r="K346" s="17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</row>
    <row r="347" spans="2:23" x14ac:dyDescent="0.25">
      <c r="B347" s="32" t="str">
        <f>IF(Tabla5[[#This Row],[N° autorización SAG]]&lt;&gt;"",CONCATENATE($J$12,"-",$L$12),"")</f>
        <v/>
      </c>
      <c r="C347" s="30" t="str">
        <f>IF(Tabla5[[#This Row],[N° autorización SAG]]&lt;&gt;"",$J$11,"")</f>
        <v/>
      </c>
      <c r="D347" s="30" t="str">
        <f>IF(Tabla5[[#This Row],[N° autorización SAG]]&lt;&gt;"",$J$8,"")</f>
        <v/>
      </c>
      <c r="E347" s="30" t="str">
        <f>IF(Tabla5[[#This Row],[N° autorización SAG]]&lt;&gt;"",$J$9,"")</f>
        <v/>
      </c>
      <c r="F347" s="30" t="str">
        <f>IFERROR(IF(Tabla5[[#This Row],[N° autorización SAG]]&lt;&gt;"",CONCATENATE($J$12,"-",$L$12,"-",$J$9,"-",$J$11),""),"")</f>
        <v/>
      </c>
      <c r="G347" s="32" t="str">
        <f>IF(Tabla5[[#This Row],[N° autorización SAG]]&lt;&gt;"",$J$6,"")</f>
        <v/>
      </c>
      <c r="H347" s="30" t="str">
        <f>IF(Tabla5[[#This Row],[N° autorización SAG]]&lt;&gt;"",$J$7,"")</f>
        <v/>
      </c>
      <c r="I347" s="31"/>
      <c r="J347" s="29" t="str">
        <f>IF($I347="","",IFERROR(VLOOKUP($I347,Tabla19[[Nº SAG]:[NOMBRE COMERCIAL ]],2,FALSE),"El N° de autorización no es correcto"))</f>
        <v/>
      </c>
      <c r="K347" s="17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</row>
    <row r="348" spans="2:23" x14ac:dyDescent="0.25">
      <c r="B348" s="32" t="str">
        <f>IF(Tabla5[[#This Row],[N° autorización SAG]]&lt;&gt;"",CONCATENATE($J$12,"-",$L$12),"")</f>
        <v/>
      </c>
      <c r="C348" s="30" t="str">
        <f>IF(Tabla5[[#This Row],[N° autorización SAG]]&lt;&gt;"",$J$11,"")</f>
        <v/>
      </c>
      <c r="D348" s="30" t="str">
        <f>IF(Tabla5[[#This Row],[N° autorización SAG]]&lt;&gt;"",$J$8,"")</f>
        <v/>
      </c>
      <c r="E348" s="30" t="str">
        <f>IF(Tabla5[[#This Row],[N° autorización SAG]]&lt;&gt;"",$J$9,"")</f>
        <v/>
      </c>
      <c r="F348" s="30" t="str">
        <f>IFERROR(IF(Tabla5[[#This Row],[N° autorización SAG]]&lt;&gt;"",CONCATENATE($J$12,"-",$L$12,"-",$J$9,"-",$J$11),""),"")</f>
        <v/>
      </c>
      <c r="G348" s="32" t="str">
        <f>IF(Tabla5[[#This Row],[N° autorización SAG]]&lt;&gt;"",$J$6,"")</f>
        <v/>
      </c>
      <c r="H348" s="30" t="str">
        <f>IF(Tabla5[[#This Row],[N° autorización SAG]]&lt;&gt;"",$J$7,"")</f>
        <v/>
      </c>
      <c r="I348" s="31"/>
      <c r="J348" s="29" t="str">
        <f>IF($I348="","",IFERROR(VLOOKUP($I348,Tabla19[[Nº SAG]:[NOMBRE COMERCIAL ]],2,FALSE),"El N° de autorización no es correcto"))</f>
        <v/>
      </c>
      <c r="K348" s="17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</row>
    <row r="349" spans="2:23" x14ac:dyDescent="0.25">
      <c r="B349" s="32" t="str">
        <f>IF(Tabla5[[#This Row],[N° autorización SAG]]&lt;&gt;"",CONCATENATE($J$12,"-",$L$12),"")</f>
        <v/>
      </c>
      <c r="C349" s="30" t="str">
        <f>IF(Tabla5[[#This Row],[N° autorización SAG]]&lt;&gt;"",$J$11,"")</f>
        <v/>
      </c>
      <c r="D349" s="30" t="str">
        <f>IF(Tabla5[[#This Row],[N° autorización SAG]]&lt;&gt;"",$J$8,"")</f>
        <v/>
      </c>
      <c r="E349" s="30" t="str">
        <f>IF(Tabla5[[#This Row],[N° autorización SAG]]&lt;&gt;"",$J$9,"")</f>
        <v/>
      </c>
      <c r="F349" s="30" t="str">
        <f>IFERROR(IF(Tabla5[[#This Row],[N° autorización SAG]]&lt;&gt;"",CONCATENATE($J$12,"-",$L$12,"-",$J$9,"-",$J$11),""),"")</f>
        <v/>
      </c>
      <c r="G349" s="32" t="str">
        <f>IF(Tabla5[[#This Row],[N° autorización SAG]]&lt;&gt;"",$J$6,"")</f>
        <v/>
      </c>
      <c r="H349" s="30" t="str">
        <f>IF(Tabla5[[#This Row],[N° autorización SAG]]&lt;&gt;"",$J$7,"")</f>
        <v/>
      </c>
      <c r="I349" s="31"/>
      <c r="J349" s="29" t="str">
        <f>IF($I349="","",IFERROR(VLOOKUP($I349,Tabla19[[Nº SAG]:[NOMBRE COMERCIAL ]],2,FALSE),"El N° de autorización no es correcto"))</f>
        <v/>
      </c>
      <c r="K349" s="17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</row>
    <row r="350" spans="2:23" x14ac:dyDescent="0.25">
      <c r="B350" s="32" t="str">
        <f>IF(Tabla5[[#This Row],[N° autorización SAG]]&lt;&gt;"",CONCATENATE($J$12,"-",$L$12),"")</f>
        <v/>
      </c>
      <c r="C350" s="30" t="str">
        <f>IF(Tabla5[[#This Row],[N° autorización SAG]]&lt;&gt;"",$J$11,"")</f>
        <v/>
      </c>
      <c r="D350" s="30" t="str">
        <f>IF(Tabla5[[#This Row],[N° autorización SAG]]&lt;&gt;"",$J$8,"")</f>
        <v/>
      </c>
      <c r="E350" s="30" t="str">
        <f>IF(Tabla5[[#This Row],[N° autorización SAG]]&lt;&gt;"",$J$9,"")</f>
        <v/>
      </c>
      <c r="F350" s="30" t="str">
        <f>IFERROR(IF(Tabla5[[#This Row],[N° autorización SAG]]&lt;&gt;"",CONCATENATE($J$12,"-",$L$12,"-",$J$9,"-",$J$11),""),"")</f>
        <v/>
      </c>
      <c r="G350" s="32" t="str">
        <f>IF(Tabla5[[#This Row],[N° autorización SAG]]&lt;&gt;"",$J$6,"")</f>
        <v/>
      </c>
      <c r="H350" s="30" t="str">
        <f>IF(Tabla5[[#This Row],[N° autorización SAG]]&lt;&gt;"",$J$7,"")</f>
        <v/>
      </c>
      <c r="I350" s="31"/>
      <c r="J350" s="29" t="str">
        <f>IF($I350="","",IFERROR(VLOOKUP($I350,Tabla19[[Nº SAG]:[NOMBRE COMERCIAL ]],2,FALSE),"El N° de autorización no es correcto"))</f>
        <v/>
      </c>
      <c r="K350" s="17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</row>
    <row r="351" spans="2:23" x14ac:dyDescent="0.25">
      <c r="B351" s="32" t="str">
        <f>IF(Tabla5[[#This Row],[N° autorización SAG]]&lt;&gt;"",CONCATENATE($J$12,"-",$L$12),"")</f>
        <v/>
      </c>
      <c r="C351" s="30" t="str">
        <f>IF(Tabla5[[#This Row],[N° autorización SAG]]&lt;&gt;"",$J$11,"")</f>
        <v/>
      </c>
      <c r="D351" s="30" t="str">
        <f>IF(Tabla5[[#This Row],[N° autorización SAG]]&lt;&gt;"",$J$8,"")</f>
        <v/>
      </c>
      <c r="E351" s="30" t="str">
        <f>IF(Tabla5[[#This Row],[N° autorización SAG]]&lt;&gt;"",$J$9,"")</f>
        <v/>
      </c>
      <c r="F351" s="30" t="str">
        <f>IFERROR(IF(Tabla5[[#This Row],[N° autorización SAG]]&lt;&gt;"",CONCATENATE($J$12,"-",$L$12,"-",$J$9,"-",$J$11),""),"")</f>
        <v/>
      </c>
      <c r="G351" s="32" t="str">
        <f>IF(Tabla5[[#This Row],[N° autorización SAG]]&lt;&gt;"",$J$6,"")</f>
        <v/>
      </c>
      <c r="H351" s="30" t="str">
        <f>IF(Tabla5[[#This Row],[N° autorización SAG]]&lt;&gt;"",$J$7,"")</f>
        <v/>
      </c>
      <c r="I351" s="31"/>
      <c r="J351" s="29" t="str">
        <f>IF($I351="","",IFERROR(VLOOKUP($I351,Tabla19[[Nº SAG]:[NOMBRE COMERCIAL ]],2,FALSE),"El N° de autorización no es correcto"))</f>
        <v/>
      </c>
      <c r="K351" s="17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</row>
    <row r="352" spans="2:23" x14ac:dyDescent="0.25">
      <c r="B352" s="32" t="str">
        <f>IF(Tabla5[[#This Row],[N° autorización SAG]]&lt;&gt;"",CONCATENATE($J$12,"-",$L$12),"")</f>
        <v/>
      </c>
      <c r="C352" s="30" t="str">
        <f>IF(Tabla5[[#This Row],[N° autorización SAG]]&lt;&gt;"",$J$11,"")</f>
        <v/>
      </c>
      <c r="D352" s="30" t="str">
        <f>IF(Tabla5[[#This Row],[N° autorización SAG]]&lt;&gt;"",$J$8,"")</f>
        <v/>
      </c>
      <c r="E352" s="30" t="str">
        <f>IF(Tabla5[[#This Row],[N° autorización SAG]]&lt;&gt;"",$J$9,"")</f>
        <v/>
      </c>
      <c r="F352" s="30" t="str">
        <f>IFERROR(IF(Tabla5[[#This Row],[N° autorización SAG]]&lt;&gt;"",CONCATENATE($J$12,"-",$L$12,"-",$J$9,"-",$J$11),""),"")</f>
        <v/>
      </c>
      <c r="G352" s="32" t="str">
        <f>IF(Tabla5[[#This Row],[N° autorización SAG]]&lt;&gt;"",$J$6,"")</f>
        <v/>
      </c>
      <c r="H352" s="30" t="str">
        <f>IF(Tabla5[[#This Row],[N° autorización SAG]]&lt;&gt;"",$J$7,"")</f>
        <v/>
      </c>
      <c r="I352" s="31"/>
      <c r="J352" s="29" t="str">
        <f>IF($I352="","",IFERROR(VLOOKUP($I352,Tabla19[[Nº SAG]:[NOMBRE COMERCIAL ]],2,FALSE),"El N° de autorización no es correcto"))</f>
        <v/>
      </c>
      <c r="K352" s="17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</row>
    <row r="353" spans="2:23" x14ac:dyDescent="0.25">
      <c r="B353" s="32" t="str">
        <f>IF(Tabla5[[#This Row],[N° autorización SAG]]&lt;&gt;"",CONCATENATE($J$12,"-",$L$12),"")</f>
        <v/>
      </c>
      <c r="C353" s="30" t="str">
        <f>IF(Tabla5[[#This Row],[N° autorización SAG]]&lt;&gt;"",$J$11,"")</f>
        <v/>
      </c>
      <c r="D353" s="30" t="str">
        <f>IF(Tabla5[[#This Row],[N° autorización SAG]]&lt;&gt;"",$J$8,"")</f>
        <v/>
      </c>
      <c r="E353" s="30" t="str">
        <f>IF(Tabla5[[#This Row],[N° autorización SAG]]&lt;&gt;"",$J$9,"")</f>
        <v/>
      </c>
      <c r="F353" s="30" t="str">
        <f>IFERROR(IF(Tabla5[[#This Row],[N° autorización SAG]]&lt;&gt;"",CONCATENATE($J$12,"-",$L$12,"-",$J$9,"-",$J$11),""),"")</f>
        <v/>
      </c>
      <c r="G353" s="32" t="str">
        <f>IF(Tabla5[[#This Row],[N° autorización SAG]]&lt;&gt;"",$J$6,"")</f>
        <v/>
      </c>
      <c r="H353" s="30" t="str">
        <f>IF(Tabla5[[#This Row],[N° autorización SAG]]&lt;&gt;"",$J$7,"")</f>
        <v/>
      </c>
      <c r="I353" s="31"/>
      <c r="J353" s="29" t="str">
        <f>IF($I353="","",IFERROR(VLOOKUP($I353,Tabla19[[Nº SAG]:[NOMBRE COMERCIAL ]],2,FALSE),"El N° de autorización no es correcto"))</f>
        <v/>
      </c>
      <c r="K353" s="17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</row>
    <row r="354" spans="2:23" x14ac:dyDescent="0.25">
      <c r="B354" s="32" t="str">
        <f>IF(Tabla5[[#This Row],[N° autorización SAG]]&lt;&gt;"",CONCATENATE($J$12,"-",$L$12),"")</f>
        <v/>
      </c>
      <c r="C354" s="30" t="str">
        <f>IF(Tabla5[[#This Row],[N° autorización SAG]]&lt;&gt;"",$J$11,"")</f>
        <v/>
      </c>
      <c r="D354" s="30" t="str">
        <f>IF(Tabla5[[#This Row],[N° autorización SAG]]&lt;&gt;"",$J$8,"")</f>
        <v/>
      </c>
      <c r="E354" s="30" t="str">
        <f>IF(Tabla5[[#This Row],[N° autorización SAG]]&lt;&gt;"",$J$9,"")</f>
        <v/>
      </c>
      <c r="F354" s="30" t="str">
        <f>IFERROR(IF(Tabla5[[#This Row],[N° autorización SAG]]&lt;&gt;"",CONCATENATE($J$12,"-",$L$12,"-",$J$9,"-",$J$11),""),"")</f>
        <v/>
      </c>
      <c r="G354" s="32" t="str">
        <f>IF(Tabla5[[#This Row],[N° autorización SAG]]&lt;&gt;"",$J$6,"")</f>
        <v/>
      </c>
      <c r="H354" s="30" t="str">
        <f>IF(Tabla5[[#This Row],[N° autorización SAG]]&lt;&gt;"",$J$7,"")</f>
        <v/>
      </c>
      <c r="I354" s="31"/>
      <c r="J354" s="29" t="str">
        <f>IF($I354="","",IFERROR(VLOOKUP($I354,Tabla19[[Nº SAG]:[NOMBRE COMERCIAL ]],2,FALSE),"El N° de autorización no es correcto"))</f>
        <v/>
      </c>
      <c r="K354" s="17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</row>
    <row r="355" spans="2:23" x14ac:dyDescent="0.25">
      <c r="B355" s="32" t="str">
        <f>IF(Tabla5[[#This Row],[N° autorización SAG]]&lt;&gt;"",CONCATENATE($J$12,"-",$L$12),"")</f>
        <v/>
      </c>
      <c r="C355" s="30" t="str">
        <f>IF(Tabla5[[#This Row],[N° autorización SAG]]&lt;&gt;"",$J$11,"")</f>
        <v/>
      </c>
      <c r="D355" s="30" t="str">
        <f>IF(Tabla5[[#This Row],[N° autorización SAG]]&lt;&gt;"",$J$8,"")</f>
        <v/>
      </c>
      <c r="E355" s="30" t="str">
        <f>IF(Tabla5[[#This Row],[N° autorización SAG]]&lt;&gt;"",$J$9,"")</f>
        <v/>
      </c>
      <c r="F355" s="30" t="str">
        <f>IFERROR(IF(Tabla5[[#This Row],[N° autorización SAG]]&lt;&gt;"",CONCATENATE($J$12,"-",$L$12,"-",$J$9,"-",$J$11),""),"")</f>
        <v/>
      </c>
      <c r="G355" s="32" t="str">
        <f>IF(Tabla5[[#This Row],[N° autorización SAG]]&lt;&gt;"",$J$6,"")</f>
        <v/>
      </c>
      <c r="H355" s="30" t="str">
        <f>IF(Tabla5[[#This Row],[N° autorización SAG]]&lt;&gt;"",$J$7,"")</f>
        <v/>
      </c>
      <c r="I355" s="31"/>
      <c r="J355" s="29" t="str">
        <f>IF($I355="","",IFERROR(VLOOKUP($I355,Tabla19[[Nº SAG]:[NOMBRE COMERCIAL ]],2,FALSE),"El N° de autorización no es correcto"))</f>
        <v/>
      </c>
      <c r="K355" s="17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</row>
    <row r="356" spans="2:23" x14ac:dyDescent="0.25">
      <c r="B356" s="32" t="str">
        <f>IF(Tabla5[[#This Row],[N° autorización SAG]]&lt;&gt;"",CONCATENATE($J$12,"-",$L$12),"")</f>
        <v/>
      </c>
      <c r="C356" s="30" t="str">
        <f>IF(Tabla5[[#This Row],[N° autorización SAG]]&lt;&gt;"",$J$11,"")</f>
        <v/>
      </c>
      <c r="D356" s="30" t="str">
        <f>IF(Tabla5[[#This Row],[N° autorización SAG]]&lt;&gt;"",$J$8,"")</f>
        <v/>
      </c>
      <c r="E356" s="30" t="str">
        <f>IF(Tabla5[[#This Row],[N° autorización SAG]]&lt;&gt;"",$J$9,"")</f>
        <v/>
      </c>
      <c r="F356" s="30" t="str">
        <f>IFERROR(IF(Tabla5[[#This Row],[N° autorización SAG]]&lt;&gt;"",CONCATENATE($J$12,"-",$L$12,"-",$J$9,"-",$J$11),""),"")</f>
        <v/>
      </c>
      <c r="G356" s="32" t="str">
        <f>IF(Tabla5[[#This Row],[N° autorización SAG]]&lt;&gt;"",$J$6,"")</f>
        <v/>
      </c>
      <c r="H356" s="30" t="str">
        <f>IF(Tabla5[[#This Row],[N° autorización SAG]]&lt;&gt;"",$J$7,"")</f>
        <v/>
      </c>
      <c r="I356" s="31"/>
      <c r="J356" s="29" t="str">
        <f>IF($I356="","",IFERROR(VLOOKUP($I356,Tabla19[[Nº SAG]:[NOMBRE COMERCIAL ]],2,FALSE),"El N° de autorización no es correcto"))</f>
        <v/>
      </c>
      <c r="K356" s="17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</row>
    <row r="357" spans="2:23" x14ac:dyDescent="0.25">
      <c r="B357" s="32" t="str">
        <f>IF(Tabla5[[#This Row],[N° autorización SAG]]&lt;&gt;"",CONCATENATE($J$12,"-",$L$12),"")</f>
        <v/>
      </c>
      <c r="C357" s="30" t="str">
        <f>IF(Tabla5[[#This Row],[N° autorización SAG]]&lt;&gt;"",$J$11,"")</f>
        <v/>
      </c>
      <c r="D357" s="30" t="str">
        <f>IF(Tabla5[[#This Row],[N° autorización SAG]]&lt;&gt;"",$J$8,"")</f>
        <v/>
      </c>
      <c r="E357" s="30" t="str">
        <f>IF(Tabla5[[#This Row],[N° autorización SAG]]&lt;&gt;"",$J$9,"")</f>
        <v/>
      </c>
      <c r="F357" s="30" t="str">
        <f>IFERROR(IF(Tabla5[[#This Row],[N° autorización SAG]]&lt;&gt;"",CONCATENATE($J$12,"-",$L$12,"-",$J$9,"-",$J$11),""),"")</f>
        <v/>
      </c>
      <c r="G357" s="32" t="str">
        <f>IF(Tabla5[[#This Row],[N° autorización SAG]]&lt;&gt;"",$J$6,"")</f>
        <v/>
      </c>
      <c r="H357" s="30" t="str">
        <f>IF(Tabla5[[#This Row],[N° autorización SAG]]&lt;&gt;"",$J$7,"")</f>
        <v/>
      </c>
      <c r="I357" s="31"/>
      <c r="J357" s="29" t="str">
        <f>IF($I357="","",IFERROR(VLOOKUP($I357,Tabla19[[Nº SAG]:[NOMBRE COMERCIAL ]],2,FALSE),"El N° de autorización no es correcto"))</f>
        <v/>
      </c>
      <c r="K357" s="17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</row>
    <row r="358" spans="2:23" x14ac:dyDescent="0.25">
      <c r="B358" s="32" t="str">
        <f>IF(Tabla5[[#This Row],[N° autorización SAG]]&lt;&gt;"",CONCATENATE($J$12,"-",$L$12),"")</f>
        <v/>
      </c>
      <c r="C358" s="30" t="str">
        <f>IF(Tabla5[[#This Row],[N° autorización SAG]]&lt;&gt;"",$J$11,"")</f>
        <v/>
      </c>
      <c r="D358" s="30" t="str">
        <f>IF(Tabla5[[#This Row],[N° autorización SAG]]&lt;&gt;"",$J$8,"")</f>
        <v/>
      </c>
      <c r="E358" s="30" t="str">
        <f>IF(Tabla5[[#This Row],[N° autorización SAG]]&lt;&gt;"",$J$9,"")</f>
        <v/>
      </c>
      <c r="F358" s="30" t="str">
        <f>IFERROR(IF(Tabla5[[#This Row],[N° autorización SAG]]&lt;&gt;"",CONCATENATE($J$12,"-",$L$12,"-",$J$9,"-",$J$11),""),"")</f>
        <v/>
      </c>
      <c r="G358" s="32" t="str">
        <f>IF(Tabla5[[#This Row],[N° autorización SAG]]&lt;&gt;"",$J$6,"")</f>
        <v/>
      </c>
      <c r="H358" s="30" t="str">
        <f>IF(Tabla5[[#This Row],[N° autorización SAG]]&lt;&gt;"",$J$7,"")</f>
        <v/>
      </c>
      <c r="I358" s="31"/>
      <c r="J358" s="29" t="str">
        <f>IF($I358="","",IFERROR(VLOOKUP($I358,Tabla19[[Nº SAG]:[NOMBRE COMERCIAL ]],2,FALSE),"El N° de autorización no es correcto"))</f>
        <v/>
      </c>
      <c r="K358" s="17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</row>
    <row r="359" spans="2:23" x14ac:dyDescent="0.25">
      <c r="B359" s="32" t="str">
        <f>IF(Tabla5[[#This Row],[N° autorización SAG]]&lt;&gt;"",CONCATENATE($J$12,"-",$L$12),"")</f>
        <v/>
      </c>
      <c r="C359" s="30" t="str">
        <f>IF(Tabla5[[#This Row],[N° autorización SAG]]&lt;&gt;"",$J$11,"")</f>
        <v/>
      </c>
      <c r="D359" s="30" t="str">
        <f>IF(Tabla5[[#This Row],[N° autorización SAG]]&lt;&gt;"",$J$8,"")</f>
        <v/>
      </c>
      <c r="E359" s="30" t="str">
        <f>IF(Tabla5[[#This Row],[N° autorización SAG]]&lt;&gt;"",$J$9,"")</f>
        <v/>
      </c>
      <c r="F359" s="30" t="str">
        <f>IFERROR(IF(Tabla5[[#This Row],[N° autorización SAG]]&lt;&gt;"",CONCATENATE($J$12,"-",$L$12,"-",$J$9,"-",$J$11),""),"")</f>
        <v/>
      </c>
      <c r="G359" s="32" t="str">
        <f>IF(Tabla5[[#This Row],[N° autorización SAG]]&lt;&gt;"",$J$6,"")</f>
        <v/>
      </c>
      <c r="H359" s="30" t="str">
        <f>IF(Tabla5[[#This Row],[N° autorización SAG]]&lt;&gt;"",$J$7,"")</f>
        <v/>
      </c>
      <c r="I359" s="31"/>
      <c r="J359" s="29" t="str">
        <f>IF($I359="","",IFERROR(VLOOKUP($I359,Tabla19[[Nº SAG]:[NOMBRE COMERCIAL ]],2,FALSE),"El N° de autorización no es correcto"))</f>
        <v/>
      </c>
      <c r="K359" s="17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</row>
    <row r="360" spans="2:23" x14ac:dyDescent="0.25">
      <c r="B360" s="32" t="str">
        <f>IF(Tabla5[[#This Row],[N° autorización SAG]]&lt;&gt;"",CONCATENATE($J$12,"-",$L$12),"")</f>
        <v/>
      </c>
      <c r="C360" s="30" t="str">
        <f>IF(Tabla5[[#This Row],[N° autorización SAG]]&lt;&gt;"",$J$11,"")</f>
        <v/>
      </c>
      <c r="D360" s="30" t="str">
        <f>IF(Tabla5[[#This Row],[N° autorización SAG]]&lt;&gt;"",$J$8,"")</f>
        <v/>
      </c>
      <c r="E360" s="30" t="str">
        <f>IF(Tabla5[[#This Row],[N° autorización SAG]]&lt;&gt;"",$J$9,"")</f>
        <v/>
      </c>
      <c r="F360" s="30" t="str">
        <f>IFERROR(IF(Tabla5[[#This Row],[N° autorización SAG]]&lt;&gt;"",CONCATENATE($J$12,"-",$L$12,"-",$J$9,"-",$J$11),""),"")</f>
        <v/>
      </c>
      <c r="G360" s="32" t="str">
        <f>IF(Tabla5[[#This Row],[N° autorización SAG]]&lt;&gt;"",$J$6,"")</f>
        <v/>
      </c>
      <c r="H360" s="30" t="str">
        <f>IF(Tabla5[[#This Row],[N° autorización SAG]]&lt;&gt;"",$J$7,"")</f>
        <v/>
      </c>
      <c r="I360" s="31"/>
      <c r="J360" s="29" t="str">
        <f>IF($I360="","",IFERROR(VLOOKUP($I360,Tabla19[[Nº SAG]:[NOMBRE COMERCIAL ]],2,FALSE),"El N° de autorización no es correcto"))</f>
        <v/>
      </c>
      <c r="K360" s="17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</row>
    <row r="361" spans="2:23" x14ac:dyDescent="0.25">
      <c r="B361" s="32" t="str">
        <f>IF(Tabla5[[#This Row],[N° autorización SAG]]&lt;&gt;"",CONCATENATE($J$12,"-",$L$12),"")</f>
        <v/>
      </c>
      <c r="C361" s="30" t="str">
        <f>IF(Tabla5[[#This Row],[N° autorización SAG]]&lt;&gt;"",$J$11,"")</f>
        <v/>
      </c>
      <c r="D361" s="30" t="str">
        <f>IF(Tabla5[[#This Row],[N° autorización SAG]]&lt;&gt;"",$J$8,"")</f>
        <v/>
      </c>
      <c r="E361" s="30" t="str">
        <f>IF(Tabla5[[#This Row],[N° autorización SAG]]&lt;&gt;"",$J$9,"")</f>
        <v/>
      </c>
      <c r="F361" s="30" t="str">
        <f>IFERROR(IF(Tabla5[[#This Row],[N° autorización SAG]]&lt;&gt;"",CONCATENATE($J$12,"-",$L$12,"-",$J$9,"-",$J$11),""),"")</f>
        <v/>
      </c>
      <c r="G361" s="32" t="str">
        <f>IF(Tabla5[[#This Row],[N° autorización SAG]]&lt;&gt;"",$J$6,"")</f>
        <v/>
      </c>
      <c r="H361" s="30" t="str">
        <f>IF(Tabla5[[#This Row],[N° autorización SAG]]&lt;&gt;"",$J$7,"")</f>
        <v/>
      </c>
      <c r="I361" s="31"/>
      <c r="J361" s="29" t="str">
        <f>IF($I361="","",IFERROR(VLOOKUP($I361,Tabla19[[Nº SAG]:[NOMBRE COMERCIAL ]],2,FALSE),"El N° de autorización no es correcto"))</f>
        <v/>
      </c>
      <c r="K361" s="17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</row>
    <row r="362" spans="2:23" x14ac:dyDescent="0.25">
      <c r="B362" s="32" t="str">
        <f>IF(Tabla5[[#This Row],[N° autorización SAG]]&lt;&gt;"",CONCATENATE($J$12,"-",$L$12),"")</f>
        <v/>
      </c>
      <c r="C362" s="30" t="str">
        <f>IF(Tabla5[[#This Row],[N° autorización SAG]]&lt;&gt;"",$J$11,"")</f>
        <v/>
      </c>
      <c r="D362" s="30" t="str">
        <f>IF(Tabla5[[#This Row],[N° autorización SAG]]&lt;&gt;"",$J$8,"")</f>
        <v/>
      </c>
      <c r="E362" s="30" t="str">
        <f>IF(Tabla5[[#This Row],[N° autorización SAG]]&lt;&gt;"",$J$9,"")</f>
        <v/>
      </c>
      <c r="F362" s="30" t="str">
        <f>IFERROR(IF(Tabla5[[#This Row],[N° autorización SAG]]&lt;&gt;"",CONCATENATE($J$12,"-",$L$12,"-",$J$9,"-",$J$11),""),"")</f>
        <v/>
      </c>
      <c r="G362" s="32" t="str">
        <f>IF(Tabla5[[#This Row],[N° autorización SAG]]&lt;&gt;"",$J$6,"")</f>
        <v/>
      </c>
      <c r="H362" s="30" t="str">
        <f>IF(Tabla5[[#This Row],[N° autorización SAG]]&lt;&gt;"",$J$7,"")</f>
        <v/>
      </c>
      <c r="I362" s="31"/>
      <c r="J362" s="29" t="str">
        <f>IF($I362="","",IFERROR(VLOOKUP($I362,Tabla19[[Nº SAG]:[NOMBRE COMERCIAL ]],2,FALSE),"El N° de autorización no es correcto"))</f>
        <v/>
      </c>
      <c r="K362" s="17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</row>
    <row r="363" spans="2:23" x14ac:dyDescent="0.25">
      <c r="B363" s="32" t="str">
        <f>IF(Tabla5[[#This Row],[N° autorización SAG]]&lt;&gt;"",CONCATENATE($J$12,"-",$L$12),"")</f>
        <v/>
      </c>
      <c r="C363" s="30" t="str">
        <f>IF(Tabla5[[#This Row],[N° autorización SAG]]&lt;&gt;"",$J$11,"")</f>
        <v/>
      </c>
      <c r="D363" s="30" t="str">
        <f>IF(Tabla5[[#This Row],[N° autorización SAG]]&lt;&gt;"",$J$8,"")</f>
        <v/>
      </c>
      <c r="E363" s="30" t="str">
        <f>IF(Tabla5[[#This Row],[N° autorización SAG]]&lt;&gt;"",$J$9,"")</f>
        <v/>
      </c>
      <c r="F363" s="30" t="str">
        <f>IFERROR(IF(Tabla5[[#This Row],[N° autorización SAG]]&lt;&gt;"",CONCATENATE($J$12,"-",$L$12,"-",$J$9,"-",$J$11),""),"")</f>
        <v/>
      </c>
      <c r="G363" s="32" t="str">
        <f>IF(Tabla5[[#This Row],[N° autorización SAG]]&lt;&gt;"",$J$6,"")</f>
        <v/>
      </c>
      <c r="H363" s="30" t="str">
        <f>IF(Tabla5[[#This Row],[N° autorización SAG]]&lt;&gt;"",$J$7,"")</f>
        <v/>
      </c>
      <c r="I363" s="31"/>
      <c r="J363" s="29" t="str">
        <f>IF($I363="","",IFERROR(VLOOKUP($I363,Tabla19[[Nº SAG]:[NOMBRE COMERCIAL ]],2,FALSE),"El N° de autorización no es correcto"))</f>
        <v/>
      </c>
      <c r="K363" s="17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</row>
    <row r="364" spans="2:23" x14ac:dyDescent="0.25">
      <c r="B364" s="32" t="str">
        <f>IF(Tabla5[[#This Row],[N° autorización SAG]]&lt;&gt;"",CONCATENATE($J$12,"-",$L$12),"")</f>
        <v/>
      </c>
      <c r="C364" s="30" t="str">
        <f>IF(Tabla5[[#This Row],[N° autorización SAG]]&lt;&gt;"",$J$11,"")</f>
        <v/>
      </c>
      <c r="D364" s="30" t="str">
        <f>IF(Tabla5[[#This Row],[N° autorización SAG]]&lt;&gt;"",$J$8,"")</f>
        <v/>
      </c>
      <c r="E364" s="30" t="str">
        <f>IF(Tabla5[[#This Row],[N° autorización SAG]]&lt;&gt;"",$J$9,"")</f>
        <v/>
      </c>
      <c r="F364" s="30" t="str">
        <f>IFERROR(IF(Tabla5[[#This Row],[N° autorización SAG]]&lt;&gt;"",CONCATENATE($J$12,"-",$L$12,"-",$J$9,"-",$J$11),""),"")</f>
        <v/>
      </c>
      <c r="G364" s="32" t="str">
        <f>IF(Tabla5[[#This Row],[N° autorización SAG]]&lt;&gt;"",$J$6,"")</f>
        <v/>
      </c>
      <c r="H364" s="30" t="str">
        <f>IF(Tabla5[[#This Row],[N° autorización SAG]]&lt;&gt;"",$J$7,"")</f>
        <v/>
      </c>
      <c r="I364" s="31"/>
      <c r="J364" s="29" t="str">
        <f>IF($I364="","",IFERROR(VLOOKUP($I364,Tabla19[[Nº SAG]:[NOMBRE COMERCIAL ]],2,FALSE),"El N° de autorización no es correcto"))</f>
        <v/>
      </c>
      <c r="K364" s="17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</row>
    <row r="365" spans="2:23" x14ac:dyDescent="0.25">
      <c r="B365" s="32" t="str">
        <f>IF(Tabla5[[#This Row],[N° autorización SAG]]&lt;&gt;"",CONCATENATE($J$12,"-",$L$12),"")</f>
        <v/>
      </c>
      <c r="C365" s="30" t="str">
        <f>IF(Tabla5[[#This Row],[N° autorización SAG]]&lt;&gt;"",$J$11,"")</f>
        <v/>
      </c>
      <c r="D365" s="30" t="str">
        <f>IF(Tabla5[[#This Row],[N° autorización SAG]]&lt;&gt;"",$J$8,"")</f>
        <v/>
      </c>
      <c r="E365" s="30" t="str">
        <f>IF(Tabla5[[#This Row],[N° autorización SAG]]&lt;&gt;"",$J$9,"")</f>
        <v/>
      </c>
      <c r="F365" s="30" t="str">
        <f>IFERROR(IF(Tabla5[[#This Row],[N° autorización SAG]]&lt;&gt;"",CONCATENATE($J$12,"-",$L$12,"-",$J$9,"-",$J$11),""),"")</f>
        <v/>
      </c>
      <c r="G365" s="32" t="str">
        <f>IF(Tabla5[[#This Row],[N° autorización SAG]]&lt;&gt;"",$J$6,"")</f>
        <v/>
      </c>
      <c r="H365" s="30" t="str">
        <f>IF(Tabla5[[#This Row],[N° autorización SAG]]&lt;&gt;"",$J$7,"")</f>
        <v/>
      </c>
      <c r="I365" s="31"/>
      <c r="J365" s="29" t="str">
        <f>IF($I365="","",IFERROR(VLOOKUP($I365,Tabla19[[Nº SAG]:[NOMBRE COMERCIAL ]],2,FALSE),"El N° de autorización no es correcto"))</f>
        <v/>
      </c>
      <c r="K365" s="17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</row>
    <row r="366" spans="2:23" x14ac:dyDescent="0.25">
      <c r="B366" s="32" t="str">
        <f>IF(Tabla5[[#This Row],[N° autorización SAG]]&lt;&gt;"",CONCATENATE($J$12,"-",$L$12),"")</f>
        <v/>
      </c>
      <c r="C366" s="30" t="str">
        <f>IF(Tabla5[[#This Row],[N° autorización SAG]]&lt;&gt;"",$J$11,"")</f>
        <v/>
      </c>
      <c r="D366" s="30" t="str">
        <f>IF(Tabla5[[#This Row],[N° autorización SAG]]&lt;&gt;"",$J$8,"")</f>
        <v/>
      </c>
      <c r="E366" s="30" t="str">
        <f>IF(Tabla5[[#This Row],[N° autorización SAG]]&lt;&gt;"",$J$9,"")</f>
        <v/>
      </c>
      <c r="F366" s="30" t="str">
        <f>IFERROR(IF(Tabla5[[#This Row],[N° autorización SAG]]&lt;&gt;"",CONCATENATE($J$12,"-",$L$12,"-",$J$9,"-",$J$11),""),"")</f>
        <v/>
      </c>
      <c r="G366" s="32" t="str">
        <f>IF(Tabla5[[#This Row],[N° autorización SAG]]&lt;&gt;"",$J$6,"")</f>
        <v/>
      </c>
      <c r="H366" s="30" t="str">
        <f>IF(Tabla5[[#This Row],[N° autorización SAG]]&lt;&gt;"",$J$7,"")</f>
        <v/>
      </c>
      <c r="I366" s="31"/>
      <c r="J366" s="29" t="str">
        <f>IF($I366="","",IFERROR(VLOOKUP($I366,Tabla19[[Nº SAG]:[NOMBRE COMERCIAL ]],2,FALSE),"El N° de autorización no es correcto"))</f>
        <v/>
      </c>
      <c r="K366" s="17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</row>
    <row r="367" spans="2:23" x14ac:dyDescent="0.25">
      <c r="B367" s="32" t="str">
        <f>IF(Tabla5[[#This Row],[N° autorización SAG]]&lt;&gt;"",CONCATENATE($J$12,"-",$L$12),"")</f>
        <v/>
      </c>
      <c r="C367" s="30" t="str">
        <f>IF(Tabla5[[#This Row],[N° autorización SAG]]&lt;&gt;"",$J$11,"")</f>
        <v/>
      </c>
      <c r="D367" s="30" t="str">
        <f>IF(Tabla5[[#This Row],[N° autorización SAG]]&lt;&gt;"",$J$8,"")</f>
        <v/>
      </c>
      <c r="E367" s="30" t="str">
        <f>IF(Tabla5[[#This Row],[N° autorización SAG]]&lt;&gt;"",$J$9,"")</f>
        <v/>
      </c>
      <c r="F367" s="30" t="str">
        <f>IFERROR(IF(Tabla5[[#This Row],[N° autorización SAG]]&lt;&gt;"",CONCATENATE($J$12,"-",$L$12,"-",$J$9,"-",$J$11),""),"")</f>
        <v/>
      </c>
      <c r="G367" s="32" t="str">
        <f>IF(Tabla5[[#This Row],[N° autorización SAG]]&lt;&gt;"",$J$6,"")</f>
        <v/>
      </c>
      <c r="H367" s="30" t="str">
        <f>IF(Tabla5[[#This Row],[N° autorización SAG]]&lt;&gt;"",$J$7,"")</f>
        <v/>
      </c>
      <c r="I367" s="31"/>
      <c r="J367" s="29" t="str">
        <f>IF($I367="","",IFERROR(VLOOKUP($I367,Tabla19[[Nº SAG]:[NOMBRE COMERCIAL ]],2,FALSE),"El N° de autorización no es correcto"))</f>
        <v/>
      </c>
      <c r="K367" s="17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</row>
    <row r="368" spans="2:23" x14ac:dyDescent="0.25">
      <c r="B368" s="32" t="str">
        <f>IF(Tabla5[[#This Row],[N° autorización SAG]]&lt;&gt;"",CONCATENATE($J$12,"-",$L$12),"")</f>
        <v/>
      </c>
      <c r="C368" s="30" t="str">
        <f>IF(Tabla5[[#This Row],[N° autorización SAG]]&lt;&gt;"",$J$11,"")</f>
        <v/>
      </c>
      <c r="D368" s="30" t="str">
        <f>IF(Tabla5[[#This Row],[N° autorización SAG]]&lt;&gt;"",$J$8,"")</f>
        <v/>
      </c>
      <c r="E368" s="30" t="str">
        <f>IF(Tabla5[[#This Row],[N° autorización SAG]]&lt;&gt;"",$J$9,"")</f>
        <v/>
      </c>
      <c r="F368" s="30" t="str">
        <f>IFERROR(IF(Tabla5[[#This Row],[N° autorización SAG]]&lt;&gt;"",CONCATENATE($J$12,"-",$L$12,"-",$J$9,"-",$J$11),""),"")</f>
        <v/>
      </c>
      <c r="G368" s="32" t="str">
        <f>IF(Tabla5[[#This Row],[N° autorización SAG]]&lt;&gt;"",$J$6,"")</f>
        <v/>
      </c>
      <c r="H368" s="30" t="str">
        <f>IF(Tabla5[[#This Row],[N° autorización SAG]]&lt;&gt;"",$J$7,"")</f>
        <v/>
      </c>
      <c r="I368" s="31"/>
      <c r="J368" s="29" t="str">
        <f>IF($I368="","",IFERROR(VLOOKUP($I368,Tabla19[[Nº SAG]:[NOMBRE COMERCIAL ]],2,FALSE),"El N° de autorización no es correcto"))</f>
        <v/>
      </c>
      <c r="K368" s="17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</row>
    <row r="369" spans="2:23" x14ac:dyDescent="0.25">
      <c r="B369" s="32" t="str">
        <f>IF(Tabla5[[#This Row],[N° autorización SAG]]&lt;&gt;"",CONCATENATE($J$12,"-",$L$12),"")</f>
        <v/>
      </c>
      <c r="C369" s="30" t="str">
        <f>IF(Tabla5[[#This Row],[N° autorización SAG]]&lt;&gt;"",$J$11,"")</f>
        <v/>
      </c>
      <c r="D369" s="30" t="str">
        <f>IF(Tabla5[[#This Row],[N° autorización SAG]]&lt;&gt;"",$J$8,"")</f>
        <v/>
      </c>
      <c r="E369" s="30" t="str">
        <f>IF(Tabla5[[#This Row],[N° autorización SAG]]&lt;&gt;"",$J$9,"")</f>
        <v/>
      </c>
      <c r="F369" s="30" t="str">
        <f>IFERROR(IF(Tabla5[[#This Row],[N° autorización SAG]]&lt;&gt;"",CONCATENATE($J$12,"-",$L$12,"-",$J$9,"-",$J$11),""),"")</f>
        <v/>
      </c>
      <c r="G369" s="32" t="str">
        <f>IF(Tabla5[[#This Row],[N° autorización SAG]]&lt;&gt;"",$J$6,"")</f>
        <v/>
      </c>
      <c r="H369" s="30" t="str">
        <f>IF(Tabla5[[#This Row],[N° autorización SAG]]&lt;&gt;"",$J$7,"")</f>
        <v/>
      </c>
      <c r="I369" s="31"/>
      <c r="J369" s="29" t="str">
        <f>IF($I369="","",IFERROR(VLOOKUP($I369,Tabla19[[Nº SAG]:[NOMBRE COMERCIAL ]],2,FALSE),"El N° de autorización no es correcto"))</f>
        <v/>
      </c>
      <c r="K369" s="17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</row>
    <row r="370" spans="2:23" x14ac:dyDescent="0.25">
      <c r="B370" s="32" t="str">
        <f>IF(Tabla5[[#This Row],[N° autorización SAG]]&lt;&gt;"",CONCATENATE($J$12,"-",$L$12),"")</f>
        <v/>
      </c>
      <c r="C370" s="30" t="str">
        <f>IF(Tabla5[[#This Row],[N° autorización SAG]]&lt;&gt;"",$J$11,"")</f>
        <v/>
      </c>
      <c r="D370" s="30" t="str">
        <f>IF(Tabla5[[#This Row],[N° autorización SAG]]&lt;&gt;"",$J$8,"")</f>
        <v/>
      </c>
      <c r="E370" s="30" t="str">
        <f>IF(Tabla5[[#This Row],[N° autorización SAG]]&lt;&gt;"",$J$9,"")</f>
        <v/>
      </c>
      <c r="F370" s="30" t="str">
        <f>IFERROR(IF(Tabla5[[#This Row],[N° autorización SAG]]&lt;&gt;"",CONCATENATE($J$12,"-",$L$12,"-",$J$9,"-",$J$11),""),"")</f>
        <v/>
      </c>
      <c r="G370" s="32" t="str">
        <f>IF(Tabla5[[#This Row],[N° autorización SAG]]&lt;&gt;"",$J$6,"")</f>
        <v/>
      </c>
      <c r="H370" s="30" t="str">
        <f>IF(Tabla5[[#This Row],[N° autorización SAG]]&lt;&gt;"",$J$7,"")</f>
        <v/>
      </c>
      <c r="I370" s="31"/>
      <c r="J370" s="29" t="str">
        <f>IF($I370="","",IFERROR(VLOOKUP($I370,Tabla19[[Nº SAG]:[NOMBRE COMERCIAL ]],2,FALSE),"El N° de autorización no es correcto"))</f>
        <v/>
      </c>
      <c r="K370" s="17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</row>
    <row r="371" spans="2:23" x14ac:dyDescent="0.25">
      <c r="B371" s="32" t="str">
        <f>IF(Tabla5[[#This Row],[N° autorización SAG]]&lt;&gt;"",CONCATENATE($J$12,"-",$L$12),"")</f>
        <v/>
      </c>
      <c r="C371" s="30" t="str">
        <f>IF(Tabla5[[#This Row],[N° autorización SAG]]&lt;&gt;"",$J$11,"")</f>
        <v/>
      </c>
      <c r="D371" s="30" t="str">
        <f>IF(Tabla5[[#This Row],[N° autorización SAG]]&lt;&gt;"",$J$8,"")</f>
        <v/>
      </c>
      <c r="E371" s="30" t="str">
        <f>IF(Tabla5[[#This Row],[N° autorización SAG]]&lt;&gt;"",$J$9,"")</f>
        <v/>
      </c>
      <c r="F371" s="30" t="str">
        <f>IFERROR(IF(Tabla5[[#This Row],[N° autorización SAG]]&lt;&gt;"",CONCATENATE($J$12,"-",$L$12,"-",$J$9,"-",$J$11),""),"")</f>
        <v/>
      </c>
      <c r="G371" s="32" t="str">
        <f>IF(Tabla5[[#This Row],[N° autorización SAG]]&lt;&gt;"",$J$6,"")</f>
        <v/>
      </c>
      <c r="H371" s="30" t="str">
        <f>IF(Tabla5[[#This Row],[N° autorización SAG]]&lt;&gt;"",$J$7,"")</f>
        <v/>
      </c>
      <c r="I371" s="31"/>
      <c r="J371" s="29" t="str">
        <f>IF($I371="","",IFERROR(VLOOKUP($I371,Tabla19[[Nº SAG]:[NOMBRE COMERCIAL ]],2,FALSE),"El N° de autorización no es correcto"))</f>
        <v/>
      </c>
      <c r="K371" s="17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</row>
    <row r="372" spans="2:23" x14ac:dyDescent="0.25">
      <c r="B372" s="32" t="str">
        <f>IF(Tabla5[[#This Row],[N° autorización SAG]]&lt;&gt;"",CONCATENATE($J$12,"-",$L$12),"")</f>
        <v/>
      </c>
      <c r="C372" s="30" t="str">
        <f>IF(Tabla5[[#This Row],[N° autorización SAG]]&lt;&gt;"",$J$11,"")</f>
        <v/>
      </c>
      <c r="D372" s="30" t="str">
        <f>IF(Tabla5[[#This Row],[N° autorización SAG]]&lt;&gt;"",$J$8,"")</f>
        <v/>
      </c>
      <c r="E372" s="30" t="str">
        <f>IF(Tabla5[[#This Row],[N° autorización SAG]]&lt;&gt;"",$J$9,"")</f>
        <v/>
      </c>
      <c r="F372" s="30" t="str">
        <f>IFERROR(IF(Tabla5[[#This Row],[N° autorización SAG]]&lt;&gt;"",CONCATENATE($J$12,"-",$L$12,"-",$J$9,"-",$J$11),""),"")</f>
        <v/>
      </c>
      <c r="G372" s="32" t="str">
        <f>IF(Tabla5[[#This Row],[N° autorización SAG]]&lt;&gt;"",$J$6,"")</f>
        <v/>
      </c>
      <c r="H372" s="30" t="str">
        <f>IF(Tabla5[[#This Row],[N° autorización SAG]]&lt;&gt;"",$J$7,"")</f>
        <v/>
      </c>
      <c r="I372" s="31"/>
      <c r="J372" s="29" t="str">
        <f>IF($I372="","",IFERROR(VLOOKUP($I372,Tabla19[[Nº SAG]:[NOMBRE COMERCIAL ]],2,FALSE),"El N° de autorización no es correcto"))</f>
        <v/>
      </c>
      <c r="K372" s="17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</row>
    <row r="373" spans="2:23" x14ac:dyDescent="0.25">
      <c r="B373" s="32" t="str">
        <f>IF(Tabla5[[#This Row],[N° autorización SAG]]&lt;&gt;"",CONCATENATE($J$12,"-",$L$12),"")</f>
        <v/>
      </c>
      <c r="C373" s="30" t="str">
        <f>IF(Tabla5[[#This Row],[N° autorización SAG]]&lt;&gt;"",$J$11,"")</f>
        <v/>
      </c>
      <c r="D373" s="30" t="str">
        <f>IF(Tabla5[[#This Row],[N° autorización SAG]]&lt;&gt;"",$J$8,"")</f>
        <v/>
      </c>
      <c r="E373" s="30" t="str">
        <f>IF(Tabla5[[#This Row],[N° autorización SAG]]&lt;&gt;"",$J$9,"")</f>
        <v/>
      </c>
      <c r="F373" s="30" t="str">
        <f>IFERROR(IF(Tabla5[[#This Row],[N° autorización SAG]]&lt;&gt;"",CONCATENATE($J$12,"-",$L$12,"-",$J$9,"-",$J$11),""),"")</f>
        <v/>
      </c>
      <c r="G373" s="32" t="str">
        <f>IF(Tabla5[[#This Row],[N° autorización SAG]]&lt;&gt;"",$J$6,"")</f>
        <v/>
      </c>
      <c r="H373" s="30" t="str">
        <f>IF(Tabla5[[#This Row],[N° autorización SAG]]&lt;&gt;"",$J$7,"")</f>
        <v/>
      </c>
      <c r="I373" s="31"/>
      <c r="J373" s="29" t="str">
        <f>IF($I373="","",IFERROR(VLOOKUP($I373,Tabla19[[Nº SAG]:[NOMBRE COMERCIAL ]],2,FALSE),"El N° de autorización no es correcto"))</f>
        <v/>
      </c>
      <c r="K373" s="17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</row>
    <row r="374" spans="2:23" x14ac:dyDescent="0.25">
      <c r="B374" s="32" t="str">
        <f>IF(Tabla5[[#This Row],[N° autorización SAG]]&lt;&gt;"",CONCATENATE($J$12,"-",$L$12),"")</f>
        <v/>
      </c>
      <c r="C374" s="30" t="str">
        <f>IF(Tabla5[[#This Row],[N° autorización SAG]]&lt;&gt;"",$J$11,"")</f>
        <v/>
      </c>
      <c r="D374" s="30" t="str">
        <f>IF(Tabla5[[#This Row],[N° autorización SAG]]&lt;&gt;"",$J$8,"")</f>
        <v/>
      </c>
      <c r="E374" s="30" t="str">
        <f>IF(Tabla5[[#This Row],[N° autorización SAG]]&lt;&gt;"",$J$9,"")</f>
        <v/>
      </c>
      <c r="F374" s="30" t="str">
        <f>IFERROR(IF(Tabla5[[#This Row],[N° autorización SAG]]&lt;&gt;"",CONCATENATE($J$12,"-",$L$12,"-",$J$9,"-",$J$11),""),"")</f>
        <v/>
      </c>
      <c r="G374" s="32" t="str">
        <f>IF(Tabla5[[#This Row],[N° autorización SAG]]&lt;&gt;"",$J$6,"")</f>
        <v/>
      </c>
      <c r="H374" s="30" t="str">
        <f>IF(Tabla5[[#This Row],[N° autorización SAG]]&lt;&gt;"",$J$7,"")</f>
        <v/>
      </c>
      <c r="I374" s="31"/>
      <c r="J374" s="29" t="str">
        <f>IF($I374="","",IFERROR(VLOOKUP($I374,Tabla19[[Nº SAG]:[NOMBRE COMERCIAL ]],2,FALSE),"El N° de autorización no es correcto"))</f>
        <v/>
      </c>
      <c r="K374" s="17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</row>
    <row r="375" spans="2:23" x14ac:dyDescent="0.25">
      <c r="B375" s="32" t="str">
        <f>IF(Tabla5[[#This Row],[N° autorización SAG]]&lt;&gt;"",CONCATENATE($J$12,"-",$L$12),"")</f>
        <v/>
      </c>
      <c r="C375" s="30" t="str">
        <f>IF(Tabla5[[#This Row],[N° autorización SAG]]&lt;&gt;"",$J$11,"")</f>
        <v/>
      </c>
      <c r="D375" s="30" t="str">
        <f>IF(Tabla5[[#This Row],[N° autorización SAG]]&lt;&gt;"",$J$8,"")</f>
        <v/>
      </c>
      <c r="E375" s="30" t="str">
        <f>IF(Tabla5[[#This Row],[N° autorización SAG]]&lt;&gt;"",$J$9,"")</f>
        <v/>
      </c>
      <c r="F375" s="30" t="str">
        <f>IFERROR(IF(Tabla5[[#This Row],[N° autorización SAG]]&lt;&gt;"",CONCATENATE($J$12,"-",$L$12,"-",$J$9,"-",$J$11),""),"")</f>
        <v/>
      </c>
      <c r="G375" s="32" t="str">
        <f>IF(Tabla5[[#This Row],[N° autorización SAG]]&lt;&gt;"",$J$6,"")</f>
        <v/>
      </c>
      <c r="H375" s="30" t="str">
        <f>IF(Tabla5[[#This Row],[N° autorización SAG]]&lt;&gt;"",$J$7,"")</f>
        <v/>
      </c>
      <c r="I375" s="31"/>
      <c r="J375" s="29" t="str">
        <f>IF($I375="","",IFERROR(VLOOKUP($I375,Tabla19[[Nº SAG]:[NOMBRE COMERCIAL ]],2,FALSE),"El N° de autorización no es correcto"))</f>
        <v/>
      </c>
      <c r="K375" s="17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</row>
    <row r="376" spans="2:23" x14ac:dyDescent="0.25">
      <c r="B376" s="32" t="str">
        <f>IF(Tabla5[[#This Row],[N° autorización SAG]]&lt;&gt;"",CONCATENATE($J$12,"-",$L$12),"")</f>
        <v/>
      </c>
      <c r="C376" s="30" t="str">
        <f>IF(Tabla5[[#This Row],[N° autorización SAG]]&lt;&gt;"",$J$11,"")</f>
        <v/>
      </c>
      <c r="D376" s="30" t="str">
        <f>IF(Tabla5[[#This Row],[N° autorización SAG]]&lt;&gt;"",$J$8,"")</f>
        <v/>
      </c>
      <c r="E376" s="30" t="str">
        <f>IF(Tabla5[[#This Row],[N° autorización SAG]]&lt;&gt;"",$J$9,"")</f>
        <v/>
      </c>
      <c r="F376" s="30" t="str">
        <f>IFERROR(IF(Tabla5[[#This Row],[N° autorización SAG]]&lt;&gt;"",CONCATENATE($J$12,"-",$L$12,"-",$J$9,"-",$J$11),""),"")</f>
        <v/>
      </c>
      <c r="G376" s="32" t="str">
        <f>IF(Tabla5[[#This Row],[N° autorización SAG]]&lt;&gt;"",$J$6,"")</f>
        <v/>
      </c>
      <c r="H376" s="30" t="str">
        <f>IF(Tabla5[[#This Row],[N° autorización SAG]]&lt;&gt;"",$J$7,"")</f>
        <v/>
      </c>
      <c r="I376" s="31"/>
      <c r="J376" s="29" t="str">
        <f>IF($I376="","",IFERROR(VLOOKUP($I376,Tabla19[[Nº SAG]:[NOMBRE COMERCIAL ]],2,FALSE),"El N° de autorización no es correcto"))</f>
        <v/>
      </c>
      <c r="K376" s="17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</row>
    <row r="377" spans="2:23" x14ac:dyDescent="0.25">
      <c r="B377" s="32" t="str">
        <f>IF(Tabla5[[#This Row],[N° autorización SAG]]&lt;&gt;"",CONCATENATE($J$12,"-",$L$12),"")</f>
        <v/>
      </c>
      <c r="C377" s="30" t="str">
        <f>IF(Tabla5[[#This Row],[N° autorización SAG]]&lt;&gt;"",$J$11,"")</f>
        <v/>
      </c>
      <c r="D377" s="30" t="str">
        <f>IF(Tabla5[[#This Row],[N° autorización SAG]]&lt;&gt;"",$J$8,"")</f>
        <v/>
      </c>
      <c r="E377" s="30" t="str">
        <f>IF(Tabla5[[#This Row],[N° autorización SAG]]&lt;&gt;"",$J$9,"")</f>
        <v/>
      </c>
      <c r="F377" s="30" t="str">
        <f>IFERROR(IF(Tabla5[[#This Row],[N° autorización SAG]]&lt;&gt;"",CONCATENATE($J$12,"-",$L$12,"-",$J$9,"-",$J$11),""),"")</f>
        <v/>
      </c>
      <c r="G377" s="32" t="str">
        <f>IF(Tabla5[[#This Row],[N° autorización SAG]]&lt;&gt;"",$J$6,"")</f>
        <v/>
      </c>
      <c r="H377" s="30" t="str">
        <f>IF(Tabla5[[#This Row],[N° autorización SAG]]&lt;&gt;"",$J$7,"")</f>
        <v/>
      </c>
      <c r="I377" s="31"/>
      <c r="J377" s="29" t="str">
        <f>IF($I377="","",IFERROR(VLOOKUP($I377,Tabla19[[Nº SAG]:[NOMBRE COMERCIAL ]],2,FALSE),"El N° de autorización no es correcto"))</f>
        <v/>
      </c>
      <c r="K377" s="17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</row>
    <row r="378" spans="2:23" x14ac:dyDescent="0.25">
      <c r="B378" s="32" t="str">
        <f>IF(Tabla5[[#This Row],[N° autorización SAG]]&lt;&gt;"",CONCATENATE($J$12,"-",$L$12),"")</f>
        <v/>
      </c>
      <c r="C378" s="30" t="str">
        <f>IF(Tabla5[[#This Row],[N° autorización SAG]]&lt;&gt;"",$J$11,"")</f>
        <v/>
      </c>
      <c r="D378" s="30" t="str">
        <f>IF(Tabla5[[#This Row],[N° autorización SAG]]&lt;&gt;"",$J$8,"")</f>
        <v/>
      </c>
      <c r="E378" s="30" t="str">
        <f>IF(Tabla5[[#This Row],[N° autorización SAG]]&lt;&gt;"",$J$9,"")</f>
        <v/>
      </c>
      <c r="F378" s="30" t="str">
        <f>IFERROR(IF(Tabla5[[#This Row],[N° autorización SAG]]&lt;&gt;"",CONCATENATE($J$12,"-",$L$12,"-",$J$9,"-",$J$11),""),"")</f>
        <v/>
      </c>
      <c r="G378" s="32" t="str">
        <f>IF(Tabla5[[#This Row],[N° autorización SAG]]&lt;&gt;"",$J$6,"")</f>
        <v/>
      </c>
      <c r="H378" s="30" t="str">
        <f>IF(Tabla5[[#This Row],[N° autorización SAG]]&lt;&gt;"",$J$7,"")</f>
        <v/>
      </c>
      <c r="I378" s="31"/>
      <c r="J378" s="29" t="str">
        <f>IF($I378="","",IFERROR(VLOOKUP($I378,Tabla19[[Nº SAG]:[NOMBRE COMERCIAL ]],2,FALSE),"El N° de autorización no es correcto"))</f>
        <v/>
      </c>
      <c r="K378" s="17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</row>
    <row r="379" spans="2:23" x14ac:dyDescent="0.25">
      <c r="B379" s="32" t="str">
        <f>IF(Tabla5[[#This Row],[N° autorización SAG]]&lt;&gt;"",CONCATENATE($J$12,"-",$L$12),"")</f>
        <v/>
      </c>
      <c r="C379" s="30" t="str">
        <f>IF(Tabla5[[#This Row],[N° autorización SAG]]&lt;&gt;"",$J$11,"")</f>
        <v/>
      </c>
      <c r="D379" s="30" t="str">
        <f>IF(Tabla5[[#This Row],[N° autorización SAG]]&lt;&gt;"",$J$8,"")</f>
        <v/>
      </c>
      <c r="E379" s="30" t="str">
        <f>IF(Tabla5[[#This Row],[N° autorización SAG]]&lt;&gt;"",$J$9,"")</f>
        <v/>
      </c>
      <c r="F379" s="30" t="str">
        <f>IFERROR(IF(Tabla5[[#This Row],[N° autorización SAG]]&lt;&gt;"",CONCATENATE($J$12,"-",$L$12,"-",$J$9,"-",$J$11),""),"")</f>
        <v/>
      </c>
      <c r="G379" s="32" t="str">
        <f>IF(Tabla5[[#This Row],[N° autorización SAG]]&lt;&gt;"",$J$6,"")</f>
        <v/>
      </c>
      <c r="H379" s="30" t="str">
        <f>IF(Tabla5[[#This Row],[N° autorización SAG]]&lt;&gt;"",$J$7,"")</f>
        <v/>
      </c>
      <c r="I379" s="31"/>
      <c r="J379" s="29" t="str">
        <f>IF($I379="","",IFERROR(VLOOKUP($I379,Tabla19[[Nº SAG]:[NOMBRE COMERCIAL ]],2,FALSE),"El N° de autorización no es correcto"))</f>
        <v/>
      </c>
      <c r="K379" s="17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</row>
    <row r="380" spans="2:23" x14ac:dyDescent="0.25">
      <c r="B380" s="32" t="str">
        <f>IF(Tabla5[[#This Row],[N° autorización SAG]]&lt;&gt;"",CONCATENATE($J$12,"-",$L$12),"")</f>
        <v/>
      </c>
      <c r="C380" s="30" t="str">
        <f>IF(Tabla5[[#This Row],[N° autorización SAG]]&lt;&gt;"",$J$11,"")</f>
        <v/>
      </c>
      <c r="D380" s="30" t="str">
        <f>IF(Tabla5[[#This Row],[N° autorización SAG]]&lt;&gt;"",$J$8,"")</f>
        <v/>
      </c>
      <c r="E380" s="30" t="str">
        <f>IF(Tabla5[[#This Row],[N° autorización SAG]]&lt;&gt;"",$J$9,"")</f>
        <v/>
      </c>
      <c r="F380" s="30" t="str">
        <f>IFERROR(IF(Tabla5[[#This Row],[N° autorización SAG]]&lt;&gt;"",CONCATENATE($J$12,"-",$L$12,"-",$J$9,"-",$J$11),""),"")</f>
        <v/>
      </c>
      <c r="G380" s="32" t="str">
        <f>IF(Tabla5[[#This Row],[N° autorización SAG]]&lt;&gt;"",$J$6,"")</f>
        <v/>
      </c>
      <c r="H380" s="30" t="str">
        <f>IF(Tabla5[[#This Row],[N° autorización SAG]]&lt;&gt;"",$J$7,"")</f>
        <v/>
      </c>
      <c r="I380" s="31"/>
      <c r="J380" s="29" t="str">
        <f>IF($I380="","",IFERROR(VLOOKUP($I380,Tabla19[[Nº SAG]:[NOMBRE COMERCIAL ]],2,FALSE),"El N° de autorización no es correcto"))</f>
        <v/>
      </c>
      <c r="K380" s="17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</row>
    <row r="381" spans="2:23" x14ac:dyDescent="0.25">
      <c r="B381" s="32" t="str">
        <f>IF(Tabla5[[#This Row],[N° autorización SAG]]&lt;&gt;"",CONCATENATE($J$12,"-",$L$12),"")</f>
        <v/>
      </c>
      <c r="C381" s="30" t="str">
        <f>IF(Tabla5[[#This Row],[N° autorización SAG]]&lt;&gt;"",$J$11,"")</f>
        <v/>
      </c>
      <c r="D381" s="30" t="str">
        <f>IF(Tabla5[[#This Row],[N° autorización SAG]]&lt;&gt;"",$J$8,"")</f>
        <v/>
      </c>
      <c r="E381" s="30" t="str">
        <f>IF(Tabla5[[#This Row],[N° autorización SAG]]&lt;&gt;"",$J$9,"")</f>
        <v/>
      </c>
      <c r="F381" s="30" t="str">
        <f>IFERROR(IF(Tabla5[[#This Row],[N° autorización SAG]]&lt;&gt;"",CONCATENATE($J$12,"-",$L$12,"-",$J$9,"-",$J$11),""),"")</f>
        <v/>
      </c>
      <c r="G381" s="32" t="str">
        <f>IF(Tabla5[[#This Row],[N° autorización SAG]]&lt;&gt;"",$J$6,"")</f>
        <v/>
      </c>
      <c r="H381" s="30" t="str">
        <f>IF(Tabla5[[#This Row],[N° autorización SAG]]&lt;&gt;"",$J$7,"")</f>
        <v/>
      </c>
      <c r="I381" s="31"/>
      <c r="J381" s="29" t="str">
        <f>IF($I381="","",IFERROR(VLOOKUP($I381,Tabla19[[Nº SAG]:[NOMBRE COMERCIAL ]],2,FALSE),"El N° de autorización no es correcto"))</f>
        <v/>
      </c>
      <c r="K381" s="17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</row>
    <row r="382" spans="2:23" x14ac:dyDescent="0.25">
      <c r="B382" s="32" t="str">
        <f>IF(Tabla5[[#This Row],[N° autorización SAG]]&lt;&gt;"",CONCATENATE($J$12,"-",$L$12),"")</f>
        <v/>
      </c>
      <c r="C382" s="30" t="str">
        <f>IF(Tabla5[[#This Row],[N° autorización SAG]]&lt;&gt;"",$J$11,"")</f>
        <v/>
      </c>
      <c r="D382" s="30" t="str">
        <f>IF(Tabla5[[#This Row],[N° autorización SAG]]&lt;&gt;"",$J$8,"")</f>
        <v/>
      </c>
      <c r="E382" s="30" t="str">
        <f>IF(Tabla5[[#This Row],[N° autorización SAG]]&lt;&gt;"",$J$9,"")</f>
        <v/>
      </c>
      <c r="F382" s="30" t="str">
        <f>IFERROR(IF(Tabla5[[#This Row],[N° autorización SAG]]&lt;&gt;"",CONCATENATE($J$12,"-",$L$12,"-",$J$9,"-",$J$11),""),"")</f>
        <v/>
      </c>
      <c r="G382" s="32" t="str">
        <f>IF(Tabla5[[#This Row],[N° autorización SAG]]&lt;&gt;"",$J$6,"")</f>
        <v/>
      </c>
      <c r="H382" s="30" t="str">
        <f>IF(Tabla5[[#This Row],[N° autorización SAG]]&lt;&gt;"",$J$7,"")</f>
        <v/>
      </c>
      <c r="I382" s="31"/>
      <c r="J382" s="29" t="str">
        <f>IF($I382="","",IFERROR(VLOOKUP($I382,Tabla19[[Nº SAG]:[NOMBRE COMERCIAL ]],2,FALSE),"El N° de autorización no es correcto"))</f>
        <v/>
      </c>
      <c r="K382" s="17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</row>
    <row r="383" spans="2:23" x14ac:dyDescent="0.25">
      <c r="B383" s="32" t="str">
        <f>IF(Tabla5[[#This Row],[N° autorización SAG]]&lt;&gt;"",CONCATENATE($J$12,"-",$L$12),"")</f>
        <v/>
      </c>
      <c r="C383" s="30" t="str">
        <f>IF(Tabla5[[#This Row],[N° autorización SAG]]&lt;&gt;"",$J$11,"")</f>
        <v/>
      </c>
      <c r="D383" s="30" t="str">
        <f>IF(Tabla5[[#This Row],[N° autorización SAG]]&lt;&gt;"",$J$8,"")</f>
        <v/>
      </c>
      <c r="E383" s="30" t="str">
        <f>IF(Tabla5[[#This Row],[N° autorización SAG]]&lt;&gt;"",$J$9,"")</f>
        <v/>
      </c>
      <c r="F383" s="30" t="str">
        <f>IFERROR(IF(Tabla5[[#This Row],[N° autorización SAG]]&lt;&gt;"",CONCATENATE($J$12,"-",$L$12,"-",$J$9,"-",$J$11),""),"")</f>
        <v/>
      </c>
      <c r="G383" s="32" t="str">
        <f>IF(Tabla5[[#This Row],[N° autorización SAG]]&lt;&gt;"",$J$6,"")</f>
        <v/>
      </c>
      <c r="H383" s="30" t="str">
        <f>IF(Tabla5[[#This Row],[N° autorización SAG]]&lt;&gt;"",$J$7,"")</f>
        <v/>
      </c>
      <c r="I383" s="31"/>
      <c r="J383" s="29" t="str">
        <f>IF($I383="","",IFERROR(VLOOKUP($I383,Tabla19[[Nº SAG]:[NOMBRE COMERCIAL ]],2,FALSE),"El N° de autorización no es correcto"))</f>
        <v/>
      </c>
      <c r="K383" s="17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</row>
    <row r="384" spans="2:23" x14ac:dyDescent="0.25">
      <c r="B384" s="32" t="str">
        <f>IF(Tabla5[[#This Row],[N° autorización SAG]]&lt;&gt;"",CONCATENATE($J$12,"-",$L$12),"")</f>
        <v/>
      </c>
      <c r="C384" s="30" t="str">
        <f>IF(Tabla5[[#This Row],[N° autorización SAG]]&lt;&gt;"",$J$11,"")</f>
        <v/>
      </c>
      <c r="D384" s="30" t="str">
        <f>IF(Tabla5[[#This Row],[N° autorización SAG]]&lt;&gt;"",$J$8,"")</f>
        <v/>
      </c>
      <c r="E384" s="30" t="str">
        <f>IF(Tabla5[[#This Row],[N° autorización SAG]]&lt;&gt;"",$J$9,"")</f>
        <v/>
      </c>
      <c r="F384" s="30" t="str">
        <f>IFERROR(IF(Tabla5[[#This Row],[N° autorización SAG]]&lt;&gt;"",CONCATENATE($J$12,"-",$L$12,"-",$J$9,"-",$J$11),""),"")</f>
        <v/>
      </c>
      <c r="G384" s="32" t="str">
        <f>IF(Tabla5[[#This Row],[N° autorización SAG]]&lt;&gt;"",$J$6,"")</f>
        <v/>
      </c>
      <c r="H384" s="30" t="str">
        <f>IF(Tabla5[[#This Row],[N° autorización SAG]]&lt;&gt;"",$J$7,"")</f>
        <v/>
      </c>
      <c r="I384" s="31"/>
      <c r="J384" s="29" t="str">
        <f>IF($I384="","",IFERROR(VLOOKUP($I384,Tabla19[[Nº SAG]:[NOMBRE COMERCIAL ]],2,FALSE),"El N° de autorización no es correcto"))</f>
        <v/>
      </c>
      <c r="K384" s="17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</row>
    <row r="385" spans="2:23" x14ac:dyDescent="0.25">
      <c r="B385" s="32" t="str">
        <f>IF(Tabla5[[#This Row],[N° autorización SAG]]&lt;&gt;"",CONCATENATE($J$12,"-",$L$12),"")</f>
        <v/>
      </c>
      <c r="C385" s="30" t="str">
        <f>IF(Tabla5[[#This Row],[N° autorización SAG]]&lt;&gt;"",$J$11,"")</f>
        <v/>
      </c>
      <c r="D385" s="30" t="str">
        <f>IF(Tabla5[[#This Row],[N° autorización SAG]]&lt;&gt;"",$J$8,"")</f>
        <v/>
      </c>
      <c r="E385" s="30" t="str">
        <f>IF(Tabla5[[#This Row],[N° autorización SAG]]&lt;&gt;"",$J$9,"")</f>
        <v/>
      </c>
      <c r="F385" s="30" t="str">
        <f>IFERROR(IF(Tabla5[[#This Row],[N° autorización SAG]]&lt;&gt;"",CONCATENATE($J$12,"-",$L$12,"-",$J$9,"-",$J$11),""),"")</f>
        <v/>
      </c>
      <c r="G385" s="32" t="str">
        <f>IF(Tabla5[[#This Row],[N° autorización SAG]]&lt;&gt;"",$J$6,"")</f>
        <v/>
      </c>
      <c r="H385" s="30" t="str">
        <f>IF(Tabla5[[#This Row],[N° autorización SAG]]&lt;&gt;"",$J$7,"")</f>
        <v/>
      </c>
      <c r="I385" s="31"/>
      <c r="J385" s="29" t="str">
        <f>IF($I385="","",IFERROR(VLOOKUP($I385,Tabla19[[Nº SAG]:[NOMBRE COMERCIAL ]],2,FALSE),"El N° de autorización no es correcto"))</f>
        <v/>
      </c>
      <c r="K385" s="17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</row>
    <row r="386" spans="2:23" x14ac:dyDescent="0.25">
      <c r="B386" s="32" t="str">
        <f>IF(Tabla5[[#This Row],[N° autorización SAG]]&lt;&gt;"",CONCATENATE($J$12,"-",$L$12),"")</f>
        <v/>
      </c>
      <c r="C386" s="30" t="str">
        <f>IF(Tabla5[[#This Row],[N° autorización SAG]]&lt;&gt;"",$J$11,"")</f>
        <v/>
      </c>
      <c r="D386" s="30" t="str">
        <f>IF(Tabla5[[#This Row],[N° autorización SAG]]&lt;&gt;"",$J$8,"")</f>
        <v/>
      </c>
      <c r="E386" s="30" t="str">
        <f>IF(Tabla5[[#This Row],[N° autorización SAG]]&lt;&gt;"",$J$9,"")</f>
        <v/>
      </c>
      <c r="F386" s="30" t="str">
        <f>IFERROR(IF(Tabla5[[#This Row],[N° autorización SAG]]&lt;&gt;"",CONCATENATE($J$12,"-",$L$12,"-",$J$9,"-",$J$11),""),"")</f>
        <v/>
      </c>
      <c r="G386" s="32" t="str">
        <f>IF(Tabla5[[#This Row],[N° autorización SAG]]&lt;&gt;"",$J$6,"")</f>
        <v/>
      </c>
      <c r="H386" s="30" t="str">
        <f>IF(Tabla5[[#This Row],[N° autorización SAG]]&lt;&gt;"",$J$7,"")</f>
        <v/>
      </c>
      <c r="I386" s="31"/>
      <c r="J386" s="29" t="str">
        <f>IF($I386="","",IFERROR(VLOOKUP($I386,Tabla19[[Nº SAG]:[NOMBRE COMERCIAL ]],2,FALSE),"El N° de autorización no es correcto"))</f>
        <v/>
      </c>
      <c r="K386" s="17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</row>
    <row r="387" spans="2:23" x14ac:dyDescent="0.25">
      <c r="B387" s="32" t="str">
        <f>IF(Tabla5[[#This Row],[N° autorización SAG]]&lt;&gt;"",CONCATENATE($J$12,"-",$L$12),"")</f>
        <v/>
      </c>
      <c r="C387" s="30" t="str">
        <f>IF(Tabla5[[#This Row],[N° autorización SAG]]&lt;&gt;"",$J$11,"")</f>
        <v/>
      </c>
      <c r="D387" s="30" t="str">
        <f>IF(Tabla5[[#This Row],[N° autorización SAG]]&lt;&gt;"",$J$8,"")</f>
        <v/>
      </c>
      <c r="E387" s="30" t="str">
        <f>IF(Tabla5[[#This Row],[N° autorización SAG]]&lt;&gt;"",$J$9,"")</f>
        <v/>
      </c>
      <c r="F387" s="30" t="str">
        <f>IFERROR(IF(Tabla5[[#This Row],[N° autorización SAG]]&lt;&gt;"",CONCATENATE($J$12,"-",$L$12,"-",$J$9,"-",$J$11),""),"")</f>
        <v/>
      </c>
      <c r="G387" s="32" t="str">
        <f>IF(Tabla5[[#This Row],[N° autorización SAG]]&lt;&gt;"",$J$6,"")</f>
        <v/>
      </c>
      <c r="H387" s="30" t="str">
        <f>IF(Tabla5[[#This Row],[N° autorización SAG]]&lt;&gt;"",$J$7,"")</f>
        <v/>
      </c>
      <c r="I387" s="31"/>
      <c r="J387" s="29" t="str">
        <f>IF($I387="","",IFERROR(VLOOKUP($I387,Tabla19[[Nº SAG]:[NOMBRE COMERCIAL ]],2,FALSE),"El N° de autorización no es correcto"))</f>
        <v/>
      </c>
      <c r="K387" s="17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</row>
    <row r="388" spans="2:23" x14ac:dyDescent="0.25">
      <c r="B388" s="32" t="str">
        <f>IF(Tabla5[[#This Row],[N° autorización SAG]]&lt;&gt;"",CONCATENATE($J$12,"-",$L$12),"")</f>
        <v/>
      </c>
      <c r="C388" s="30" t="str">
        <f>IF(Tabla5[[#This Row],[N° autorización SAG]]&lt;&gt;"",$J$11,"")</f>
        <v/>
      </c>
      <c r="D388" s="30" t="str">
        <f>IF(Tabla5[[#This Row],[N° autorización SAG]]&lt;&gt;"",$J$8,"")</f>
        <v/>
      </c>
      <c r="E388" s="30" t="str">
        <f>IF(Tabla5[[#This Row],[N° autorización SAG]]&lt;&gt;"",$J$9,"")</f>
        <v/>
      </c>
      <c r="F388" s="30" t="str">
        <f>IFERROR(IF(Tabla5[[#This Row],[N° autorización SAG]]&lt;&gt;"",CONCATENATE($J$12,"-",$L$12,"-",$J$9,"-",$J$11),""),"")</f>
        <v/>
      </c>
      <c r="G388" s="32" t="str">
        <f>IF(Tabla5[[#This Row],[N° autorización SAG]]&lt;&gt;"",$J$6,"")</f>
        <v/>
      </c>
      <c r="H388" s="30" t="str">
        <f>IF(Tabla5[[#This Row],[N° autorización SAG]]&lt;&gt;"",$J$7,"")</f>
        <v/>
      </c>
      <c r="I388" s="31"/>
      <c r="J388" s="29" t="str">
        <f>IF($I388="","",IFERROR(VLOOKUP($I388,Tabla19[[Nº SAG]:[NOMBRE COMERCIAL ]],2,FALSE),"El N° de autorización no es correcto"))</f>
        <v/>
      </c>
      <c r="K388" s="17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</row>
    <row r="389" spans="2:23" x14ac:dyDescent="0.25">
      <c r="B389" s="32" t="str">
        <f>IF(Tabla5[[#This Row],[N° autorización SAG]]&lt;&gt;"",CONCATENATE($J$12,"-",$L$12),"")</f>
        <v/>
      </c>
      <c r="C389" s="30" t="str">
        <f>IF(Tabla5[[#This Row],[N° autorización SAG]]&lt;&gt;"",$J$11,"")</f>
        <v/>
      </c>
      <c r="D389" s="30" t="str">
        <f>IF(Tabla5[[#This Row],[N° autorización SAG]]&lt;&gt;"",$J$8,"")</f>
        <v/>
      </c>
      <c r="E389" s="30" t="str">
        <f>IF(Tabla5[[#This Row],[N° autorización SAG]]&lt;&gt;"",$J$9,"")</f>
        <v/>
      </c>
      <c r="F389" s="30" t="str">
        <f>IFERROR(IF(Tabla5[[#This Row],[N° autorización SAG]]&lt;&gt;"",CONCATENATE($J$12,"-",$L$12,"-",$J$9,"-",$J$11),""),"")</f>
        <v/>
      </c>
      <c r="G389" s="32" t="str">
        <f>IF(Tabla5[[#This Row],[N° autorización SAG]]&lt;&gt;"",$J$6,"")</f>
        <v/>
      </c>
      <c r="H389" s="30" t="str">
        <f>IF(Tabla5[[#This Row],[N° autorización SAG]]&lt;&gt;"",$J$7,"")</f>
        <v/>
      </c>
      <c r="I389" s="31"/>
      <c r="J389" s="29" t="str">
        <f>IF($I389="","",IFERROR(VLOOKUP($I389,Tabla19[[Nº SAG]:[NOMBRE COMERCIAL ]],2,FALSE),"El N° de autorización no es correcto"))</f>
        <v/>
      </c>
      <c r="K389" s="17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</row>
    <row r="390" spans="2:23" x14ac:dyDescent="0.25">
      <c r="B390" s="32" t="str">
        <f>IF(Tabla5[[#This Row],[N° autorización SAG]]&lt;&gt;"",CONCATENATE($J$12,"-",$L$12),"")</f>
        <v/>
      </c>
      <c r="C390" s="30" t="str">
        <f>IF(Tabla5[[#This Row],[N° autorización SAG]]&lt;&gt;"",$J$11,"")</f>
        <v/>
      </c>
      <c r="D390" s="30" t="str">
        <f>IF(Tabla5[[#This Row],[N° autorización SAG]]&lt;&gt;"",$J$8,"")</f>
        <v/>
      </c>
      <c r="E390" s="30" t="str">
        <f>IF(Tabla5[[#This Row],[N° autorización SAG]]&lt;&gt;"",$J$9,"")</f>
        <v/>
      </c>
      <c r="F390" s="30" t="str">
        <f>IFERROR(IF(Tabla5[[#This Row],[N° autorización SAG]]&lt;&gt;"",CONCATENATE($J$12,"-",$L$12,"-",$J$9,"-",$J$11),""),"")</f>
        <v/>
      </c>
      <c r="G390" s="32" t="str">
        <f>IF(Tabla5[[#This Row],[N° autorización SAG]]&lt;&gt;"",$J$6,"")</f>
        <v/>
      </c>
      <c r="H390" s="30" t="str">
        <f>IF(Tabla5[[#This Row],[N° autorización SAG]]&lt;&gt;"",$J$7,"")</f>
        <v/>
      </c>
      <c r="I390" s="31"/>
      <c r="J390" s="29" t="str">
        <f>IF($I390="","",IFERROR(VLOOKUP($I390,Tabla19[[Nº SAG]:[NOMBRE COMERCIAL ]],2,FALSE),"El N° de autorización no es correcto"))</f>
        <v/>
      </c>
      <c r="K390" s="17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</row>
    <row r="391" spans="2:23" x14ac:dyDescent="0.25">
      <c r="B391" s="32" t="str">
        <f>IF(Tabla5[[#This Row],[N° autorización SAG]]&lt;&gt;"",CONCATENATE($J$12,"-",$L$12),"")</f>
        <v/>
      </c>
      <c r="C391" s="30" t="str">
        <f>IF(Tabla5[[#This Row],[N° autorización SAG]]&lt;&gt;"",$J$11,"")</f>
        <v/>
      </c>
      <c r="D391" s="30" t="str">
        <f>IF(Tabla5[[#This Row],[N° autorización SAG]]&lt;&gt;"",$J$8,"")</f>
        <v/>
      </c>
      <c r="E391" s="30" t="str">
        <f>IF(Tabla5[[#This Row],[N° autorización SAG]]&lt;&gt;"",$J$9,"")</f>
        <v/>
      </c>
      <c r="F391" s="30" t="str">
        <f>IFERROR(IF(Tabla5[[#This Row],[N° autorización SAG]]&lt;&gt;"",CONCATENATE($J$12,"-",$L$12,"-",$J$9,"-",$J$11),""),"")</f>
        <v/>
      </c>
      <c r="G391" s="32" t="str">
        <f>IF(Tabla5[[#This Row],[N° autorización SAG]]&lt;&gt;"",$J$6,"")</f>
        <v/>
      </c>
      <c r="H391" s="30" t="str">
        <f>IF(Tabla5[[#This Row],[N° autorización SAG]]&lt;&gt;"",$J$7,"")</f>
        <v/>
      </c>
      <c r="I391" s="31"/>
      <c r="J391" s="29" t="str">
        <f>IF($I391="","",IFERROR(VLOOKUP($I391,Tabla19[[Nº SAG]:[NOMBRE COMERCIAL ]],2,FALSE),"El N° de autorización no es correcto"))</f>
        <v/>
      </c>
      <c r="K391" s="17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</row>
    <row r="392" spans="2:23" x14ac:dyDescent="0.25">
      <c r="B392" s="32" t="str">
        <f>IF(Tabla5[[#This Row],[N° autorización SAG]]&lt;&gt;"",CONCATENATE($J$12,"-",$L$12),"")</f>
        <v/>
      </c>
      <c r="C392" s="30" t="str">
        <f>IF(Tabla5[[#This Row],[N° autorización SAG]]&lt;&gt;"",$J$11,"")</f>
        <v/>
      </c>
      <c r="D392" s="30" t="str">
        <f>IF(Tabla5[[#This Row],[N° autorización SAG]]&lt;&gt;"",$J$8,"")</f>
        <v/>
      </c>
      <c r="E392" s="30" t="str">
        <f>IF(Tabla5[[#This Row],[N° autorización SAG]]&lt;&gt;"",$J$9,"")</f>
        <v/>
      </c>
      <c r="F392" s="30" t="str">
        <f>IFERROR(IF(Tabla5[[#This Row],[N° autorización SAG]]&lt;&gt;"",CONCATENATE($J$12,"-",$L$12,"-",$J$9,"-",$J$11),""),"")</f>
        <v/>
      </c>
      <c r="G392" s="32" t="str">
        <f>IF(Tabla5[[#This Row],[N° autorización SAG]]&lt;&gt;"",$J$6,"")</f>
        <v/>
      </c>
      <c r="H392" s="30" t="str">
        <f>IF(Tabla5[[#This Row],[N° autorización SAG]]&lt;&gt;"",$J$7,"")</f>
        <v/>
      </c>
      <c r="I392" s="31"/>
      <c r="J392" s="29" t="str">
        <f>IF($I392="","",IFERROR(VLOOKUP($I392,Tabla19[[Nº SAG]:[NOMBRE COMERCIAL ]],2,FALSE),"El N° de autorización no es correcto"))</f>
        <v/>
      </c>
      <c r="K392" s="17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</row>
    <row r="393" spans="2:23" x14ac:dyDescent="0.25">
      <c r="B393" s="32" t="str">
        <f>IF(Tabla5[[#This Row],[N° autorización SAG]]&lt;&gt;"",CONCATENATE($J$12,"-",$L$12),"")</f>
        <v/>
      </c>
      <c r="C393" s="30" t="str">
        <f>IF(Tabla5[[#This Row],[N° autorización SAG]]&lt;&gt;"",$J$11,"")</f>
        <v/>
      </c>
      <c r="D393" s="30" t="str">
        <f>IF(Tabla5[[#This Row],[N° autorización SAG]]&lt;&gt;"",$J$8,"")</f>
        <v/>
      </c>
      <c r="E393" s="30" t="str">
        <f>IF(Tabla5[[#This Row],[N° autorización SAG]]&lt;&gt;"",$J$9,"")</f>
        <v/>
      </c>
      <c r="F393" s="30" t="str">
        <f>IFERROR(IF(Tabla5[[#This Row],[N° autorización SAG]]&lt;&gt;"",CONCATENATE($J$12,"-",$L$12,"-",$J$9,"-",$J$11),""),"")</f>
        <v/>
      </c>
      <c r="G393" s="32" t="str">
        <f>IF(Tabla5[[#This Row],[N° autorización SAG]]&lt;&gt;"",$J$6,"")</f>
        <v/>
      </c>
      <c r="H393" s="30" t="str">
        <f>IF(Tabla5[[#This Row],[N° autorización SAG]]&lt;&gt;"",$J$7,"")</f>
        <v/>
      </c>
      <c r="I393" s="31"/>
      <c r="J393" s="29" t="str">
        <f>IF($I393="","",IFERROR(VLOOKUP($I393,Tabla19[[Nº SAG]:[NOMBRE COMERCIAL ]],2,FALSE),"El N° de autorización no es correcto"))</f>
        <v/>
      </c>
      <c r="K393" s="17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</row>
    <row r="394" spans="2:23" x14ac:dyDescent="0.25">
      <c r="B394" s="32" t="str">
        <f>IF(Tabla5[[#This Row],[N° autorización SAG]]&lt;&gt;"",CONCATENATE($J$12,"-",$L$12),"")</f>
        <v/>
      </c>
      <c r="C394" s="30" t="str">
        <f>IF(Tabla5[[#This Row],[N° autorización SAG]]&lt;&gt;"",$J$11,"")</f>
        <v/>
      </c>
      <c r="D394" s="30" t="str">
        <f>IF(Tabla5[[#This Row],[N° autorización SAG]]&lt;&gt;"",$J$8,"")</f>
        <v/>
      </c>
      <c r="E394" s="30" t="str">
        <f>IF(Tabla5[[#This Row],[N° autorización SAG]]&lt;&gt;"",$J$9,"")</f>
        <v/>
      </c>
      <c r="F394" s="30" t="str">
        <f>IFERROR(IF(Tabla5[[#This Row],[N° autorización SAG]]&lt;&gt;"",CONCATENATE($J$12,"-",$L$12,"-",$J$9,"-",$J$11),""),"")</f>
        <v/>
      </c>
      <c r="G394" s="32" t="str">
        <f>IF(Tabla5[[#This Row],[N° autorización SAG]]&lt;&gt;"",$J$6,"")</f>
        <v/>
      </c>
      <c r="H394" s="30" t="str">
        <f>IF(Tabla5[[#This Row],[N° autorización SAG]]&lt;&gt;"",$J$7,"")</f>
        <v/>
      </c>
      <c r="I394" s="31"/>
      <c r="J394" s="29" t="str">
        <f>IF($I394="","",IFERROR(VLOOKUP($I394,Tabla19[[Nº SAG]:[NOMBRE COMERCIAL ]],2,FALSE),"El N° de autorización no es correcto"))</f>
        <v/>
      </c>
      <c r="K394" s="17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</row>
    <row r="395" spans="2:23" x14ac:dyDescent="0.25">
      <c r="B395" s="32" t="str">
        <f>IF(Tabla5[[#This Row],[N° autorización SAG]]&lt;&gt;"",CONCATENATE($J$12,"-",$L$12),"")</f>
        <v/>
      </c>
      <c r="C395" s="30" t="str">
        <f>IF(Tabla5[[#This Row],[N° autorización SAG]]&lt;&gt;"",$J$11,"")</f>
        <v/>
      </c>
      <c r="D395" s="30" t="str">
        <f>IF(Tabla5[[#This Row],[N° autorización SAG]]&lt;&gt;"",$J$8,"")</f>
        <v/>
      </c>
      <c r="E395" s="30" t="str">
        <f>IF(Tabla5[[#This Row],[N° autorización SAG]]&lt;&gt;"",$J$9,"")</f>
        <v/>
      </c>
      <c r="F395" s="30" t="str">
        <f>IFERROR(IF(Tabla5[[#This Row],[N° autorización SAG]]&lt;&gt;"",CONCATENATE($J$12,"-",$L$12,"-",$J$9,"-",$J$11),""),"")</f>
        <v/>
      </c>
      <c r="G395" s="32" t="str">
        <f>IF(Tabla5[[#This Row],[N° autorización SAG]]&lt;&gt;"",$J$6,"")</f>
        <v/>
      </c>
      <c r="H395" s="30" t="str">
        <f>IF(Tabla5[[#This Row],[N° autorización SAG]]&lt;&gt;"",$J$7,"")</f>
        <v/>
      </c>
      <c r="I395" s="31"/>
      <c r="J395" s="29" t="str">
        <f>IF($I395="","",IFERROR(VLOOKUP($I395,Tabla19[[Nº SAG]:[NOMBRE COMERCIAL ]],2,FALSE),"El N° de autorización no es correcto"))</f>
        <v/>
      </c>
      <c r="K395" s="17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</row>
    <row r="396" spans="2:23" x14ac:dyDescent="0.25">
      <c r="B396" s="32" t="str">
        <f>IF(Tabla5[[#This Row],[N° autorización SAG]]&lt;&gt;"",CONCATENATE($J$12,"-",$L$12),"")</f>
        <v/>
      </c>
      <c r="C396" s="30" t="str">
        <f>IF(Tabla5[[#This Row],[N° autorización SAG]]&lt;&gt;"",$J$11,"")</f>
        <v/>
      </c>
      <c r="D396" s="30" t="str">
        <f>IF(Tabla5[[#This Row],[N° autorización SAG]]&lt;&gt;"",$J$8,"")</f>
        <v/>
      </c>
      <c r="E396" s="30" t="str">
        <f>IF(Tabla5[[#This Row],[N° autorización SAG]]&lt;&gt;"",$J$9,"")</f>
        <v/>
      </c>
      <c r="F396" s="30" t="str">
        <f>IFERROR(IF(Tabla5[[#This Row],[N° autorización SAG]]&lt;&gt;"",CONCATENATE($J$12,"-",$L$12,"-",$J$9,"-",$J$11),""),"")</f>
        <v/>
      </c>
      <c r="G396" s="32" t="str">
        <f>IF(Tabla5[[#This Row],[N° autorización SAG]]&lt;&gt;"",$J$6,"")</f>
        <v/>
      </c>
      <c r="H396" s="30" t="str">
        <f>IF(Tabla5[[#This Row],[N° autorización SAG]]&lt;&gt;"",$J$7,"")</f>
        <v/>
      </c>
      <c r="I396" s="31"/>
      <c r="J396" s="29" t="str">
        <f>IF($I396="","",IFERROR(VLOOKUP($I396,Tabla19[[Nº SAG]:[NOMBRE COMERCIAL ]],2,FALSE),"El N° de autorización no es correcto"))</f>
        <v/>
      </c>
      <c r="K396" s="17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</row>
    <row r="397" spans="2:23" x14ac:dyDescent="0.25">
      <c r="B397" s="32" t="str">
        <f>IF(Tabla5[[#This Row],[N° autorización SAG]]&lt;&gt;"",CONCATENATE($J$12,"-",$L$12),"")</f>
        <v/>
      </c>
      <c r="C397" s="30" t="str">
        <f>IF(Tabla5[[#This Row],[N° autorización SAG]]&lt;&gt;"",$J$11,"")</f>
        <v/>
      </c>
      <c r="D397" s="30" t="str">
        <f>IF(Tabla5[[#This Row],[N° autorización SAG]]&lt;&gt;"",$J$8,"")</f>
        <v/>
      </c>
      <c r="E397" s="30" t="str">
        <f>IF(Tabla5[[#This Row],[N° autorización SAG]]&lt;&gt;"",$J$9,"")</f>
        <v/>
      </c>
      <c r="F397" s="30" t="str">
        <f>IFERROR(IF(Tabla5[[#This Row],[N° autorización SAG]]&lt;&gt;"",CONCATENATE($J$12,"-",$L$12,"-",$J$9,"-",$J$11),""),"")</f>
        <v/>
      </c>
      <c r="G397" s="32" t="str">
        <f>IF(Tabla5[[#This Row],[N° autorización SAG]]&lt;&gt;"",$J$6,"")</f>
        <v/>
      </c>
      <c r="H397" s="30" t="str">
        <f>IF(Tabla5[[#This Row],[N° autorización SAG]]&lt;&gt;"",$J$7,"")</f>
        <v/>
      </c>
      <c r="I397" s="31"/>
      <c r="J397" s="29" t="str">
        <f>IF($I397="","",IFERROR(VLOOKUP($I397,Tabla19[[Nº SAG]:[NOMBRE COMERCIAL ]],2,FALSE),"El N° de autorización no es correcto"))</f>
        <v/>
      </c>
      <c r="K397" s="17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</row>
    <row r="398" spans="2:23" x14ac:dyDescent="0.25">
      <c r="B398" s="32" t="str">
        <f>IF(Tabla5[[#This Row],[N° autorización SAG]]&lt;&gt;"",CONCATENATE($J$12,"-",$L$12),"")</f>
        <v/>
      </c>
      <c r="C398" s="30" t="str">
        <f>IF(Tabla5[[#This Row],[N° autorización SAG]]&lt;&gt;"",$J$11,"")</f>
        <v/>
      </c>
      <c r="D398" s="30" t="str">
        <f>IF(Tabla5[[#This Row],[N° autorización SAG]]&lt;&gt;"",$J$8,"")</f>
        <v/>
      </c>
      <c r="E398" s="30" t="str">
        <f>IF(Tabla5[[#This Row],[N° autorización SAG]]&lt;&gt;"",$J$9,"")</f>
        <v/>
      </c>
      <c r="F398" s="30" t="str">
        <f>IFERROR(IF(Tabla5[[#This Row],[N° autorización SAG]]&lt;&gt;"",CONCATENATE($J$12,"-",$L$12,"-",$J$9,"-",$J$11),""),"")</f>
        <v/>
      </c>
      <c r="G398" s="32" t="str">
        <f>IF(Tabla5[[#This Row],[N° autorización SAG]]&lt;&gt;"",$J$6,"")</f>
        <v/>
      </c>
      <c r="H398" s="30" t="str">
        <f>IF(Tabla5[[#This Row],[N° autorización SAG]]&lt;&gt;"",$J$7,"")</f>
        <v/>
      </c>
      <c r="I398" s="31"/>
      <c r="J398" s="29" t="str">
        <f>IF($I398="","",IFERROR(VLOOKUP($I398,Tabla19[[Nº SAG]:[NOMBRE COMERCIAL ]],2,FALSE),"El N° de autorización no es correcto"))</f>
        <v/>
      </c>
      <c r="K398" s="17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</row>
    <row r="399" spans="2:23" x14ac:dyDescent="0.25">
      <c r="B399" s="32" t="str">
        <f>IF(Tabla5[[#This Row],[N° autorización SAG]]&lt;&gt;"",CONCATENATE($J$12,"-",$L$12),"")</f>
        <v/>
      </c>
      <c r="C399" s="30" t="str">
        <f>IF(Tabla5[[#This Row],[N° autorización SAG]]&lt;&gt;"",$J$11,"")</f>
        <v/>
      </c>
      <c r="D399" s="30" t="str">
        <f>IF(Tabla5[[#This Row],[N° autorización SAG]]&lt;&gt;"",$J$8,"")</f>
        <v/>
      </c>
      <c r="E399" s="30" t="str">
        <f>IF(Tabla5[[#This Row],[N° autorización SAG]]&lt;&gt;"",$J$9,"")</f>
        <v/>
      </c>
      <c r="F399" s="30" t="str">
        <f>IFERROR(IF(Tabla5[[#This Row],[N° autorización SAG]]&lt;&gt;"",CONCATENATE($J$12,"-",$L$12,"-",$J$9,"-",$J$11),""),"")</f>
        <v/>
      </c>
      <c r="G399" s="32" t="str">
        <f>IF(Tabla5[[#This Row],[N° autorización SAG]]&lt;&gt;"",$J$6,"")</f>
        <v/>
      </c>
      <c r="H399" s="30" t="str">
        <f>IF(Tabla5[[#This Row],[N° autorización SAG]]&lt;&gt;"",$J$7,"")</f>
        <v/>
      </c>
      <c r="I399" s="31"/>
      <c r="J399" s="29" t="str">
        <f>IF($I399="","",IFERROR(VLOOKUP($I399,Tabla19[[Nº SAG]:[NOMBRE COMERCIAL ]],2,FALSE),"El N° de autorización no es correcto"))</f>
        <v/>
      </c>
      <c r="K399" s="17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</row>
    <row r="400" spans="2:23" x14ac:dyDescent="0.25">
      <c r="B400" s="32" t="str">
        <f>IF(Tabla5[[#This Row],[N° autorización SAG]]&lt;&gt;"",CONCATENATE($J$12,"-",$L$12),"")</f>
        <v/>
      </c>
      <c r="C400" s="30" t="str">
        <f>IF(Tabla5[[#This Row],[N° autorización SAG]]&lt;&gt;"",$J$11,"")</f>
        <v/>
      </c>
      <c r="D400" s="30" t="str">
        <f>IF(Tabla5[[#This Row],[N° autorización SAG]]&lt;&gt;"",$J$8,"")</f>
        <v/>
      </c>
      <c r="E400" s="30" t="str">
        <f>IF(Tabla5[[#This Row],[N° autorización SAG]]&lt;&gt;"",$J$9,"")</f>
        <v/>
      </c>
      <c r="F400" s="30" t="str">
        <f>IFERROR(IF(Tabla5[[#This Row],[N° autorización SAG]]&lt;&gt;"",CONCATENATE($J$12,"-",$L$12,"-",$J$9,"-",$J$11),""),"")</f>
        <v/>
      </c>
      <c r="G400" s="32" t="str">
        <f>IF(Tabla5[[#This Row],[N° autorización SAG]]&lt;&gt;"",$J$6,"")</f>
        <v/>
      </c>
      <c r="H400" s="30" t="str">
        <f>IF(Tabla5[[#This Row],[N° autorización SAG]]&lt;&gt;"",$J$7,"")</f>
        <v/>
      </c>
      <c r="I400" s="31"/>
      <c r="J400" s="29" t="str">
        <f>IF($I400="","",IFERROR(VLOOKUP($I400,Tabla19[[Nº SAG]:[NOMBRE COMERCIAL ]],2,FALSE),"El N° de autorización no es correcto"))</f>
        <v/>
      </c>
      <c r="K400" s="17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</row>
    <row r="401" spans="2:23" x14ac:dyDescent="0.25">
      <c r="B401" s="32" t="str">
        <f>IF(Tabla5[[#This Row],[N° autorización SAG]]&lt;&gt;"",CONCATENATE($J$12,"-",$L$12),"")</f>
        <v/>
      </c>
      <c r="C401" s="30" t="str">
        <f>IF(Tabla5[[#This Row],[N° autorización SAG]]&lt;&gt;"",$J$11,"")</f>
        <v/>
      </c>
      <c r="D401" s="30" t="str">
        <f>IF(Tabla5[[#This Row],[N° autorización SAG]]&lt;&gt;"",$J$8,"")</f>
        <v/>
      </c>
      <c r="E401" s="30" t="str">
        <f>IF(Tabla5[[#This Row],[N° autorización SAG]]&lt;&gt;"",$J$9,"")</f>
        <v/>
      </c>
      <c r="F401" s="30" t="str">
        <f>IFERROR(IF(Tabla5[[#This Row],[N° autorización SAG]]&lt;&gt;"",CONCATENATE($J$12,"-",$L$12,"-",$J$9,"-",$J$11),""),"")</f>
        <v/>
      </c>
      <c r="G401" s="32" t="str">
        <f>IF(Tabla5[[#This Row],[N° autorización SAG]]&lt;&gt;"",$J$6,"")</f>
        <v/>
      </c>
      <c r="H401" s="30" t="str">
        <f>IF(Tabla5[[#This Row],[N° autorización SAG]]&lt;&gt;"",$J$7,"")</f>
        <v/>
      </c>
      <c r="I401" s="31"/>
      <c r="J401" s="29" t="str">
        <f>IF($I401="","",IFERROR(VLOOKUP($I401,Tabla19[[Nº SAG]:[NOMBRE COMERCIAL ]],2,FALSE),"El N° de autorización no es correcto"))</f>
        <v/>
      </c>
      <c r="K401" s="17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</row>
    <row r="402" spans="2:23" x14ac:dyDescent="0.25">
      <c r="B402" s="32" t="str">
        <f>IF(Tabla5[[#This Row],[N° autorización SAG]]&lt;&gt;"",CONCATENATE($J$12,"-",$L$12),"")</f>
        <v/>
      </c>
      <c r="C402" s="30" t="str">
        <f>IF(Tabla5[[#This Row],[N° autorización SAG]]&lt;&gt;"",$J$11,"")</f>
        <v/>
      </c>
      <c r="D402" s="30" t="str">
        <f>IF(Tabla5[[#This Row],[N° autorización SAG]]&lt;&gt;"",$J$8,"")</f>
        <v/>
      </c>
      <c r="E402" s="30" t="str">
        <f>IF(Tabla5[[#This Row],[N° autorización SAG]]&lt;&gt;"",$J$9,"")</f>
        <v/>
      </c>
      <c r="F402" s="30" t="str">
        <f>IFERROR(IF(Tabla5[[#This Row],[N° autorización SAG]]&lt;&gt;"",CONCATENATE($J$12,"-",$L$12,"-",$J$9,"-",$J$11),""),"")</f>
        <v/>
      </c>
      <c r="G402" s="32" t="str">
        <f>IF(Tabla5[[#This Row],[N° autorización SAG]]&lt;&gt;"",$J$6,"")</f>
        <v/>
      </c>
      <c r="H402" s="30" t="str">
        <f>IF(Tabla5[[#This Row],[N° autorización SAG]]&lt;&gt;"",$J$7,"")</f>
        <v/>
      </c>
      <c r="I402" s="31"/>
      <c r="J402" s="29" t="str">
        <f>IF($I402="","",IFERROR(VLOOKUP($I402,Tabla19[[Nº SAG]:[NOMBRE COMERCIAL ]],2,FALSE),"El N° de autorización no es correcto"))</f>
        <v/>
      </c>
      <c r="K402" s="17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</row>
    <row r="403" spans="2:23" x14ac:dyDescent="0.25">
      <c r="B403" s="32" t="str">
        <f>IF(Tabla5[[#This Row],[N° autorización SAG]]&lt;&gt;"",CONCATENATE($J$12,"-",$L$12),"")</f>
        <v/>
      </c>
      <c r="C403" s="30" t="str">
        <f>IF(Tabla5[[#This Row],[N° autorización SAG]]&lt;&gt;"",$J$11,"")</f>
        <v/>
      </c>
      <c r="D403" s="30" t="str">
        <f>IF(Tabla5[[#This Row],[N° autorización SAG]]&lt;&gt;"",$J$8,"")</f>
        <v/>
      </c>
      <c r="E403" s="30" t="str">
        <f>IF(Tabla5[[#This Row],[N° autorización SAG]]&lt;&gt;"",$J$9,"")</f>
        <v/>
      </c>
      <c r="F403" s="30" t="str">
        <f>IFERROR(IF(Tabla5[[#This Row],[N° autorización SAG]]&lt;&gt;"",CONCATENATE($J$12,"-",$L$12,"-",$J$9,"-",$J$11),""),"")</f>
        <v/>
      </c>
      <c r="G403" s="32" t="str">
        <f>IF(Tabla5[[#This Row],[N° autorización SAG]]&lt;&gt;"",$J$6,"")</f>
        <v/>
      </c>
      <c r="H403" s="30" t="str">
        <f>IF(Tabla5[[#This Row],[N° autorización SAG]]&lt;&gt;"",$J$7,"")</f>
        <v/>
      </c>
      <c r="I403" s="31"/>
      <c r="J403" s="29" t="str">
        <f>IF($I403="","",IFERROR(VLOOKUP($I403,Tabla19[[Nº SAG]:[NOMBRE COMERCIAL ]],2,FALSE),"El N° de autorización no es correcto"))</f>
        <v/>
      </c>
      <c r="K403" s="17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</row>
    <row r="404" spans="2:23" x14ac:dyDescent="0.25">
      <c r="B404" s="32" t="str">
        <f>IF(Tabla5[[#This Row],[N° autorización SAG]]&lt;&gt;"",CONCATENATE($J$12,"-",$L$12),"")</f>
        <v/>
      </c>
      <c r="C404" s="30" t="str">
        <f>IF(Tabla5[[#This Row],[N° autorización SAG]]&lt;&gt;"",$J$11,"")</f>
        <v/>
      </c>
      <c r="D404" s="30" t="str">
        <f>IF(Tabla5[[#This Row],[N° autorización SAG]]&lt;&gt;"",$J$8,"")</f>
        <v/>
      </c>
      <c r="E404" s="30" t="str">
        <f>IF(Tabla5[[#This Row],[N° autorización SAG]]&lt;&gt;"",$J$9,"")</f>
        <v/>
      </c>
      <c r="F404" s="30" t="str">
        <f>IFERROR(IF(Tabla5[[#This Row],[N° autorización SAG]]&lt;&gt;"",CONCATENATE($J$12,"-",$L$12,"-",$J$9,"-",$J$11),""),"")</f>
        <v/>
      </c>
      <c r="G404" s="32" t="str">
        <f>IF(Tabla5[[#This Row],[N° autorización SAG]]&lt;&gt;"",$J$6,"")</f>
        <v/>
      </c>
      <c r="H404" s="30" t="str">
        <f>IF(Tabla5[[#This Row],[N° autorización SAG]]&lt;&gt;"",$J$7,"")</f>
        <v/>
      </c>
      <c r="I404" s="31"/>
      <c r="J404" s="29" t="str">
        <f>IF($I404="","",IFERROR(VLOOKUP($I404,Tabla19[[Nº SAG]:[NOMBRE COMERCIAL ]],2,FALSE),"El N° de autorización no es correcto"))</f>
        <v/>
      </c>
      <c r="K404" s="17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</row>
    <row r="405" spans="2:23" x14ac:dyDescent="0.25">
      <c r="B405" s="32" t="str">
        <f>IF(Tabla5[[#This Row],[N° autorización SAG]]&lt;&gt;"",CONCATENATE($J$12,"-",$L$12),"")</f>
        <v/>
      </c>
      <c r="C405" s="30" t="str">
        <f>IF(Tabla5[[#This Row],[N° autorización SAG]]&lt;&gt;"",$J$11,"")</f>
        <v/>
      </c>
      <c r="D405" s="30" t="str">
        <f>IF(Tabla5[[#This Row],[N° autorización SAG]]&lt;&gt;"",$J$8,"")</f>
        <v/>
      </c>
      <c r="E405" s="30" t="str">
        <f>IF(Tabla5[[#This Row],[N° autorización SAG]]&lt;&gt;"",$J$9,"")</f>
        <v/>
      </c>
      <c r="F405" s="30" t="str">
        <f>IFERROR(IF(Tabla5[[#This Row],[N° autorización SAG]]&lt;&gt;"",CONCATENATE($J$12,"-",$L$12,"-",$J$9,"-",$J$11),""),"")</f>
        <v/>
      </c>
      <c r="G405" s="32" t="str">
        <f>IF(Tabla5[[#This Row],[N° autorización SAG]]&lt;&gt;"",$J$6,"")</f>
        <v/>
      </c>
      <c r="H405" s="30" t="str">
        <f>IF(Tabla5[[#This Row],[N° autorización SAG]]&lt;&gt;"",$J$7,"")</f>
        <v/>
      </c>
      <c r="I405" s="31"/>
      <c r="J405" s="29" t="str">
        <f>IF($I405="","",IFERROR(VLOOKUP($I405,Tabla19[[Nº SAG]:[NOMBRE COMERCIAL ]],2,FALSE),"El N° de autorización no es correcto"))</f>
        <v/>
      </c>
      <c r="K405" s="17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</row>
    <row r="406" spans="2:23" x14ac:dyDescent="0.25">
      <c r="B406" s="32" t="str">
        <f>IF(Tabla5[[#This Row],[N° autorización SAG]]&lt;&gt;"",CONCATENATE($J$12,"-",$L$12),"")</f>
        <v/>
      </c>
      <c r="C406" s="30" t="str">
        <f>IF(Tabla5[[#This Row],[N° autorización SAG]]&lt;&gt;"",$J$11,"")</f>
        <v/>
      </c>
      <c r="D406" s="30" t="str">
        <f>IF(Tabla5[[#This Row],[N° autorización SAG]]&lt;&gt;"",$J$8,"")</f>
        <v/>
      </c>
      <c r="E406" s="30" t="str">
        <f>IF(Tabla5[[#This Row],[N° autorización SAG]]&lt;&gt;"",$J$9,"")</f>
        <v/>
      </c>
      <c r="F406" s="30" t="str">
        <f>IFERROR(IF(Tabla5[[#This Row],[N° autorización SAG]]&lt;&gt;"",CONCATENATE($J$12,"-",$L$12,"-",$J$9,"-",$J$11),""),"")</f>
        <v/>
      </c>
      <c r="G406" s="32" t="str">
        <f>IF(Tabla5[[#This Row],[N° autorización SAG]]&lt;&gt;"",$J$6,"")</f>
        <v/>
      </c>
      <c r="H406" s="30" t="str">
        <f>IF(Tabla5[[#This Row],[N° autorización SAG]]&lt;&gt;"",$J$7,"")</f>
        <v/>
      </c>
      <c r="I406" s="31"/>
      <c r="J406" s="29" t="str">
        <f>IF($I406="","",IFERROR(VLOOKUP($I406,Tabla19[[Nº SAG]:[NOMBRE COMERCIAL ]],2,FALSE),"El N° de autorización no es correcto"))</f>
        <v/>
      </c>
      <c r="K406" s="17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</row>
    <row r="407" spans="2:23" x14ac:dyDescent="0.25">
      <c r="B407" s="32" t="str">
        <f>IF(Tabla5[[#This Row],[N° autorización SAG]]&lt;&gt;"",CONCATENATE($J$12,"-",$L$12),"")</f>
        <v/>
      </c>
      <c r="C407" s="30" t="str">
        <f>IF(Tabla5[[#This Row],[N° autorización SAG]]&lt;&gt;"",$J$11,"")</f>
        <v/>
      </c>
      <c r="D407" s="30" t="str">
        <f>IF(Tabla5[[#This Row],[N° autorización SAG]]&lt;&gt;"",$J$8,"")</f>
        <v/>
      </c>
      <c r="E407" s="30" t="str">
        <f>IF(Tabla5[[#This Row],[N° autorización SAG]]&lt;&gt;"",$J$9,"")</f>
        <v/>
      </c>
      <c r="F407" s="30" t="str">
        <f>IFERROR(IF(Tabla5[[#This Row],[N° autorización SAG]]&lt;&gt;"",CONCATENATE($J$12,"-",$L$12,"-",$J$9,"-",$J$11),""),"")</f>
        <v/>
      </c>
      <c r="G407" s="32" t="str">
        <f>IF(Tabla5[[#This Row],[N° autorización SAG]]&lt;&gt;"",$J$6,"")</f>
        <v/>
      </c>
      <c r="H407" s="30" t="str">
        <f>IF(Tabla5[[#This Row],[N° autorización SAG]]&lt;&gt;"",$J$7,"")</f>
        <v/>
      </c>
      <c r="I407" s="31"/>
      <c r="J407" s="29" t="str">
        <f>IF($I407="","",IFERROR(VLOOKUP($I407,Tabla19[[Nº SAG]:[NOMBRE COMERCIAL ]],2,FALSE),"El N° de autorización no es correcto"))</f>
        <v/>
      </c>
      <c r="K407" s="17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</row>
    <row r="408" spans="2:23" x14ac:dyDescent="0.25">
      <c r="B408" s="32" t="str">
        <f>IF(Tabla5[[#This Row],[N° autorización SAG]]&lt;&gt;"",CONCATENATE($J$12,"-",$L$12),"")</f>
        <v/>
      </c>
      <c r="C408" s="30" t="str">
        <f>IF(Tabla5[[#This Row],[N° autorización SAG]]&lt;&gt;"",$J$11,"")</f>
        <v/>
      </c>
      <c r="D408" s="30" t="str">
        <f>IF(Tabla5[[#This Row],[N° autorización SAG]]&lt;&gt;"",$J$8,"")</f>
        <v/>
      </c>
      <c r="E408" s="30" t="str">
        <f>IF(Tabla5[[#This Row],[N° autorización SAG]]&lt;&gt;"",$J$9,"")</f>
        <v/>
      </c>
      <c r="F408" s="30" t="str">
        <f>IFERROR(IF(Tabla5[[#This Row],[N° autorización SAG]]&lt;&gt;"",CONCATENATE($J$12,"-",$L$12,"-",$J$9,"-",$J$11),""),"")</f>
        <v/>
      </c>
      <c r="G408" s="32" t="str">
        <f>IF(Tabla5[[#This Row],[N° autorización SAG]]&lt;&gt;"",$J$6,"")</f>
        <v/>
      </c>
      <c r="H408" s="30" t="str">
        <f>IF(Tabla5[[#This Row],[N° autorización SAG]]&lt;&gt;"",$J$7,"")</f>
        <v/>
      </c>
      <c r="I408" s="31"/>
      <c r="J408" s="29" t="str">
        <f>IF($I408="","",IFERROR(VLOOKUP($I408,Tabla19[[Nº SAG]:[NOMBRE COMERCIAL ]],2,FALSE),"El N° de autorización no es correcto"))</f>
        <v/>
      </c>
      <c r="K408" s="17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</row>
    <row r="409" spans="2:23" x14ac:dyDescent="0.25">
      <c r="B409" s="32" t="str">
        <f>IF(Tabla5[[#This Row],[N° autorización SAG]]&lt;&gt;"",CONCATENATE($J$12,"-",$L$12),"")</f>
        <v/>
      </c>
      <c r="C409" s="30" t="str">
        <f>IF(Tabla5[[#This Row],[N° autorización SAG]]&lt;&gt;"",$J$11,"")</f>
        <v/>
      </c>
      <c r="D409" s="30" t="str">
        <f>IF(Tabla5[[#This Row],[N° autorización SAG]]&lt;&gt;"",$J$8,"")</f>
        <v/>
      </c>
      <c r="E409" s="30" t="str">
        <f>IF(Tabla5[[#This Row],[N° autorización SAG]]&lt;&gt;"",$J$9,"")</f>
        <v/>
      </c>
      <c r="F409" s="30" t="str">
        <f>IFERROR(IF(Tabla5[[#This Row],[N° autorización SAG]]&lt;&gt;"",CONCATENATE($J$12,"-",$L$12,"-",$J$9,"-",$J$11),""),"")</f>
        <v/>
      </c>
      <c r="G409" s="32" t="str">
        <f>IF(Tabla5[[#This Row],[N° autorización SAG]]&lt;&gt;"",$J$6,"")</f>
        <v/>
      </c>
      <c r="H409" s="30" t="str">
        <f>IF(Tabla5[[#This Row],[N° autorización SAG]]&lt;&gt;"",$J$7,"")</f>
        <v/>
      </c>
      <c r="I409" s="31"/>
      <c r="J409" s="29" t="str">
        <f>IF($I409="","",IFERROR(VLOOKUP($I409,Tabla19[[Nº SAG]:[NOMBRE COMERCIAL ]],2,FALSE),"El N° de autorización no es correcto"))</f>
        <v/>
      </c>
      <c r="K409" s="17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</row>
    <row r="410" spans="2:23" x14ac:dyDescent="0.25">
      <c r="B410" s="32" t="str">
        <f>IF(Tabla5[[#This Row],[N° autorización SAG]]&lt;&gt;"",CONCATENATE($J$12,"-",$L$12),"")</f>
        <v/>
      </c>
      <c r="C410" s="30" t="str">
        <f>IF(Tabla5[[#This Row],[N° autorización SAG]]&lt;&gt;"",$J$11,"")</f>
        <v/>
      </c>
      <c r="D410" s="30" t="str">
        <f>IF(Tabla5[[#This Row],[N° autorización SAG]]&lt;&gt;"",$J$8,"")</f>
        <v/>
      </c>
      <c r="E410" s="30" t="str">
        <f>IF(Tabla5[[#This Row],[N° autorización SAG]]&lt;&gt;"",$J$9,"")</f>
        <v/>
      </c>
      <c r="F410" s="30" t="str">
        <f>IFERROR(IF(Tabla5[[#This Row],[N° autorización SAG]]&lt;&gt;"",CONCATENATE($J$12,"-",$L$12,"-",$J$9,"-",$J$11),""),"")</f>
        <v/>
      </c>
      <c r="G410" s="32" t="str">
        <f>IF(Tabla5[[#This Row],[N° autorización SAG]]&lt;&gt;"",$J$6,"")</f>
        <v/>
      </c>
      <c r="H410" s="30" t="str">
        <f>IF(Tabla5[[#This Row],[N° autorización SAG]]&lt;&gt;"",$J$7,"")</f>
        <v/>
      </c>
      <c r="I410" s="31"/>
      <c r="J410" s="29" t="str">
        <f>IF($I410="","",IFERROR(VLOOKUP($I410,Tabla19[[Nº SAG]:[NOMBRE COMERCIAL ]],2,FALSE),"El N° de autorización no es correcto"))</f>
        <v/>
      </c>
      <c r="K410" s="17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</row>
    <row r="411" spans="2:23" x14ac:dyDescent="0.25">
      <c r="B411" s="32" t="str">
        <f>IF(Tabla5[[#This Row],[N° autorización SAG]]&lt;&gt;"",CONCATENATE($J$12,"-",$L$12),"")</f>
        <v/>
      </c>
      <c r="C411" s="30" t="str">
        <f>IF(Tabla5[[#This Row],[N° autorización SAG]]&lt;&gt;"",$J$11,"")</f>
        <v/>
      </c>
      <c r="D411" s="30" t="str">
        <f>IF(Tabla5[[#This Row],[N° autorización SAG]]&lt;&gt;"",$J$8,"")</f>
        <v/>
      </c>
      <c r="E411" s="30" t="str">
        <f>IF(Tabla5[[#This Row],[N° autorización SAG]]&lt;&gt;"",$J$9,"")</f>
        <v/>
      </c>
      <c r="F411" s="30" t="str">
        <f>IFERROR(IF(Tabla5[[#This Row],[N° autorización SAG]]&lt;&gt;"",CONCATENATE($J$12,"-",$L$12,"-",$J$9,"-",$J$11),""),"")</f>
        <v/>
      </c>
      <c r="G411" s="32" t="str">
        <f>IF(Tabla5[[#This Row],[N° autorización SAG]]&lt;&gt;"",$J$6,"")</f>
        <v/>
      </c>
      <c r="H411" s="30" t="str">
        <f>IF(Tabla5[[#This Row],[N° autorización SAG]]&lt;&gt;"",$J$7,"")</f>
        <v/>
      </c>
      <c r="I411" s="31"/>
      <c r="J411" s="29" t="str">
        <f>IF($I411="","",IFERROR(VLOOKUP($I411,Tabla19[[Nº SAG]:[NOMBRE COMERCIAL ]],2,FALSE),"El N° de autorización no es correcto"))</f>
        <v/>
      </c>
      <c r="K411" s="17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</row>
    <row r="412" spans="2:23" x14ac:dyDescent="0.25">
      <c r="B412" s="32" t="str">
        <f>IF(Tabla5[[#This Row],[N° autorización SAG]]&lt;&gt;"",CONCATENATE($J$12,"-",$L$12),"")</f>
        <v/>
      </c>
      <c r="C412" s="30" t="str">
        <f>IF(Tabla5[[#This Row],[N° autorización SAG]]&lt;&gt;"",$J$11,"")</f>
        <v/>
      </c>
      <c r="D412" s="30" t="str">
        <f>IF(Tabla5[[#This Row],[N° autorización SAG]]&lt;&gt;"",$J$8,"")</f>
        <v/>
      </c>
      <c r="E412" s="30" t="str">
        <f>IF(Tabla5[[#This Row],[N° autorización SAG]]&lt;&gt;"",$J$9,"")</f>
        <v/>
      </c>
      <c r="F412" s="30" t="str">
        <f>IFERROR(IF(Tabla5[[#This Row],[N° autorización SAG]]&lt;&gt;"",CONCATENATE($J$12,"-",$L$12,"-",$J$9,"-",$J$11),""),"")</f>
        <v/>
      </c>
      <c r="G412" s="32" t="str">
        <f>IF(Tabla5[[#This Row],[N° autorización SAG]]&lt;&gt;"",$J$6,"")</f>
        <v/>
      </c>
      <c r="H412" s="30" t="str">
        <f>IF(Tabla5[[#This Row],[N° autorización SAG]]&lt;&gt;"",$J$7,"")</f>
        <v/>
      </c>
      <c r="I412" s="31"/>
      <c r="J412" s="29" t="str">
        <f>IF($I412="","",IFERROR(VLOOKUP($I412,Tabla19[[Nº SAG]:[NOMBRE COMERCIAL ]],2,FALSE),"El N° de autorización no es correcto"))</f>
        <v/>
      </c>
      <c r="K412" s="17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</row>
    <row r="413" spans="2:23" x14ac:dyDescent="0.25">
      <c r="B413" s="32" t="str">
        <f>IF(Tabla5[[#This Row],[N° autorización SAG]]&lt;&gt;"",CONCATENATE($J$12,"-",$L$12),"")</f>
        <v/>
      </c>
      <c r="C413" s="30" t="str">
        <f>IF(Tabla5[[#This Row],[N° autorización SAG]]&lt;&gt;"",$J$11,"")</f>
        <v/>
      </c>
      <c r="D413" s="30" t="str">
        <f>IF(Tabla5[[#This Row],[N° autorización SAG]]&lt;&gt;"",$J$8,"")</f>
        <v/>
      </c>
      <c r="E413" s="30" t="str">
        <f>IF(Tabla5[[#This Row],[N° autorización SAG]]&lt;&gt;"",$J$9,"")</f>
        <v/>
      </c>
      <c r="F413" s="30" t="str">
        <f>IFERROR(IF(Tabla5[[#This Row],[N° autorización SAG]]&lt;&gt;"",CONCATENATE($J$12,"-",$L$12,"-",$J$9,"-",$J$11),""),"")</f>
        <v/>
      </c>
      <c r="G413" s="32" t="str">
        <f>IF(Tabla5[[#This Row],[N° autorización SAG]]&lt;&gt;"",$J$6,"")</f>
        <v/>
      </c>
      <c r="H413" s="30" t="str">
        <f>IF(Tabla5[[#This Row],[N° autorización SAG]]&lt;&gt;"",$J$7,"")</f>
        <v/>
      </c>
      <c r="I413" s="31"/>
      <c r="J413" s="29" t="str">
        <f>IF($I413="","",IFERROR(VLOOKUP($I413,Tabla19[[Nº SAG]:[NOMBRE COMERCIAL ]],2,FALSE),"El N° de autorización no es correcto"))</f>
        <v/>
      </c>
      <c r="K413" s="17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</row>
    <row r="414" spans="2:23" x14ac:dyDescent="0.25">
      <c r="B414" s="32" t="str">
        <f>IF(Tabla5[[#This Row],[N° autorización SAG]]&lt;&gt;"",CONCATENATE($J$12,"-",$L$12),"")</f>
        <v/>
      </c>
      <c r="C414" s="30" t="str">
        <f>IF(Tabla5[[#This Row],[N° autorización SAG]]&lt;&gt;"",$J$11,"")</f>
        <v/>
      </c>
      <c r="D414" s="30" t="str">
        <f>IF(Tabla5[[#This Row],[N° autorización SAG]]&lt;&gt;"",$J$8,"")</f>
        <v/>
      </c>
      <c r="E414" s="30" t="str">
        <f>IF(Tabla5[[#This Row],[N° autorización SAG]]&lt;&gt;"",$J$9,"")</f>
        <v/>
      </c>
      <c r="F414" s="30" t="str">
        <f>IFERROR(IF(Tabla5[[#This Row],[N° autorización SAG]]&lt;&gt;"",CONCATENATE($J$12,"-",$L$12,"-",$J$9,"-",$J$11),""),"")</f>
        <v/>
      </c>
      <c r="G414" s="32" t="str">
        <f>IF(Tabla5[[#This Row],[N° autorización SAG]]&lt;&gt;"",$J$6,"")</f>
        <v/>
      </c>
      <c r="H414" s="30" t="str">
        <f>IF(Tabla5[[#This Row],[N° autorización SAG]]&lt;&gt;"",$J$7,"")</f>
        <v/>
      </c>
      <c r="I414" s="31"/>
      <c r="J414" s="29" t="str">
        <f>IF($I414="","",IFERROR(VLOOKUP($I414,Tabla19[[Nº SAG]:[NOMBRE COMERCIAL ]],2,FALSE),"El N° de autorización no es correcto"))</f>
        <v/>
      </c>
      <c r="K414" s="17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</row>
    <row r="415" spans="2:23" x14ac:dyDescent="0.25">
      <c r="B415" s="32" t="str">
        <f>IF(Tabla5[[#This Row],[N° autorización SAG]]&lt;&gt;"",CONCATENATE($J$12,"-",$L$12),"")</f>
        <v/>
      </c>
      <c r="C415" s="30" t="str">
        <f>IF(Tabla5[[#This Row],[N° autorización SAG]]&lt;&gt;"",$J$11,"")</f>
        <v/>
      </c>
      <c r="D415" s="30" t="str">
        <f>IF(Tabla5[[#This Row],[N° autorización SAG]]&lt;&gt;"",$J$8,"")</f>
        <v/>
      </c>
      <c r="E415" s="30" t="str">
        <f>IF(Tabla5[[#This Row],[N° autorización SAG]]&lt;&gt;"",$J$9,"")</f>
        <v/>
      </c>
      <c r="F415" s="30" t="str">
        <f>IFERROR(IF(Tabla5[[#This Row],[N° autorización SAG]]&lt;&gt;"",CONCATENATE($J$12,"-",$L$12,"-",$J$9,"-",$J$11),""),"")</f>
        <v/>
      </c>
      <c r="G415" s="32" t="str">
        <f>IF(Tabla5[[#This Row],[N° autorización SAG]]&lt;&gt;"",$J$6,"")</f>
        <v/>
      </c>
      <c r="H415" s="30" t="str">
        <f>IF(Tabla5[[#This Row],[N° autorización SAG]]&lt;&gt;"",$J$7,"")</f>
        <v/>
      </c>
      <c r="I415" s="31"/>
      <c r="J415" s="29" t="str">
        <f>IF($I415="","",IFERROR(VLOOKUP($I415,Tabla19[[Nº SAG]:[NOMBRE COMERCIAL ]],2,FALSE),"El N° de autorización no es correcto"))</f>
        <v/>
      </c>
      <c r="K415" s="17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</row>
    <row r="416" spans="2:23" x14ac:dyDescent="0.25">
      <c r="B416" s="32" t="str">
        <f>IF(Tabla5[[#This Row],[N° autorización SAG]]&lt;&gt;"",CONCATENATE($J$12,"-",$L$12),"")</f>
        <v/>
      </c>
      <c r="C416" s="30" t="str">
        <f>IF(Tabla5[[#This Row],[N° autorización SAG]]&lt;&gt;"",$J$11,"")</f>
        <v/>
      </c>
      <c r="D416" s="30" t="str">
        <f>IF(Tabla5[[#This Row],[N° autorización SAG]]&lt;&gt;"",$J$8,"")</f>
        <v/>
      </c>
      <c r="E416" s="30" t="str">
        <f>IF(Tabla5[[#This Row],[N° autorización SAG]]&lt;&gt;"",$J$9,"")</f>
        <v/>
      </c>
      <c r="F416" s="30" t="str">
        <f>IFERROR(IF(Tabla5[[#This Row],[N° autorización SAG]]&lt;&gt;"",CONCATENATE($J$12,"-",$L$12,"-",$J$9,"-",$J$11),""),"")</f>
        <v/>
      </c>
      <c r="G416" s="32" t="str">
        <f>IF(Tabla5[[#This Row],[N° autorización SAG]]&lt;&gt;"",$J$6,"")</f>
        <v/>
      </c>
      <c r="H416" s="30" t="str">
        <f>IF(Tabla5[[#This Row],[N° autorización SAG]]&lt;&gt;"",$J$7,"")</f>
        <v/>
      </c>
      <c r="I416" s="31"/>
      <c r="J416" s="29" t="str">
        <f>IF($I416="","",IFERROR(VLOOKUP($I416,Tabla19[[Nº SAG]:[NOMBRE COMERCIAL ]],2,FALSE),"El N° de autorización no es correcto"))</f>
        <v/>
      </c>
      <c r="K416" s="17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</row>
    <row r="417" spans="2:23" x14ac:dyDescent="0.25">
      <c r="B417" s="32" t="str">
        <f>IF(Tabla5[[#This Row],[N° autorización SAG]]&lt;&gt;"",CONCATENATE($J$12,"-",$L$12),"")</f>
        <v/>
      </c>
      <c r="C417" s="30" t="str">
        <f>IF(Tabla5[[#This Row],[N° autorización SAG]]&lt;&gt;"",$J$11,"")</f>
        <v/>
      </c>
      <c r="D417" s="30" t="str">
        <f>IF(Tabla5[[#This Row],[N° autorización SAG]]&lt;&gt;"",$J$8,"")</f>
        <v/>
      </c>
      <c r="E417" s="30" t="str">
        <f>IF(Tabla5[[#This Row],[N° autorización SAG]]&lt;&gt;"",$J$9,"")</f>
        <v/>
      </c>
      <c r="F417" s="30" t="str">
        <f>IFERROR(IF(Tabla5[[#This Row],[N° autorización SAG]]&lt;&gt;"",CONCATENATE($J$12,"-",$L$12,"-",$J$9,"-",$J$11),""),"")</f>
        <v/>
      </c>
      <c r="G417" s="32" t="str">
        <f>IF(Tabla5[[#This Row],[N° autorización SAG]]&lt;&gt;"",$J$6,"")</f>
        <v/>
      </c>
      <c r="H417" s="30" t="str">
        <f>IF(Tabla5[[#This Row],[N° autorización SAG]]&lt;&gt;"",$J$7,"")</f>
        <v/>
      </c>
      <c r="I417" s="31"/>
      <c r="J417" s="29" t="str">
        <f>IF($I417="","",IFERROR(VLOOKUP($I417,Tabla19[[Nº SAG]:[NOMBRE COMERCIAL ]],2,FALSE),"El N° de autorización no es correcto"))</f>
        <v/>
      </c>
      <c r="K417" s="17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</row>
    <row r="418" spans="2:23" x14ac:dyDescent="0.25">
      <c r="B418" s="32" t="str">
        <f>IF(Tabla5[[#This Row],[N° autorización SAG]]&lt;&gt;"",CONCATENATE($J$12,"-",$L$12),"")</f>
        <v/>
      </c>
      <c r="C418" s="30" t="str">
        <f>IF(Tabla5[[#This Row],[N° autorización SAG]]&lt;&gt;"",$J$11,"")</f>
        <v/>
      </c>
      <c r="D418" s="30" t="str">
        <f>IF(Tabla5[[#This Row],[N° autorización SAG]]&lt;&gt;"",$J$8,"")</f>
        <v/>
      </c>
      <c r="E418" s="30" t="str">
        <f>IF(Tabla5[[#This Row],[N° autorización SAG]]&lt;&gt;"",$J$9,"")</f>
        <v/>
      </c>
      <c r="F418" s="30" t="str">
        <f>IFERROR(IF(Tabla5[[#This Row],[N° autorización SAG]]&lt;&gt;"",CONCATENATE($J$12,"-",$L$12,"-",$J$9,"-",$J$11),""),"")</f>
        <v/>
      </c>
      <c r="G418" s="32" t="str">
        <f>IF(Tabla5[[#This Row],[N° autorización SAG]]&lt;&gt;"",$J$6,"")</f>
        <v/>
      </c>
      <c r="H418" s="30" t="str">
        <f>IF(Tabla5[[#This Row],[N° autorización SAG]]&lt;&gt;"",$J$7,"")</f>
        <v/>
      </c>
      <c r="I418" s="31"/>
      <c r="J418" s="29" t="str">
        <f>IF($I418="","",IFERROR(VLOOKUP($I418,Tabla19[[Nº SAG]:[NOMBRE COMERCIAL ]],2,FALSE),"El N° de autorización no es correcto"))</f>
        <v/>
      </c>
      <c r="K418" s="17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</row>
    <row r="419" spans="2:23" x14ac:dyDescent="0.25">
      <c r="B419" s="32" t="str">
        <f>IF(Tabla5[[#This Row],[N° autorización SAG]]&lt;&gt;"",CONCATENATE($J$12,"-",$L$12),"")</f>
        <v/>
      </c>
      <c r="C419" s="30" t="str">
        <f>IF(Tabla5[[#This Row],[N° autorización SAG]]&lt;&gt;"",$J$11,"")</f>
        <v/>
      </c>
      <c r="D419" s="30" t="str">
        <f>IF(Tabla5[[#This Row],[N° autorización SAG]]&lt;&gt;"",$J$8,"")</f>
        <v/>
      </c>
      <c r="E419" s="30" t="str">
        <f>IF(Tabla5[[#This Row],[N° autorización SAG]]&lt;&gt;"",$J$9,"")</f>
        <v/>
      </c>
      <c r="F419" s="30" t="str">
        <f>IFERROR(IF(Tabla5[[#This Row],[N° autorización SAG]]&lt;&gt;"",CONCATENATE($J$12,"-",$L$12,"-",$J$9,"-",$J$11),""),"")</f>
        <v/>
      </c>
      <c r="G419" s="32" t="str">
        <f>IF(Tabla5[[#This Row],[N° autorización SAG]]&lt;&gt;"",$J$6,"")</f>
        <v/>
      </c>
      <c r="H419" s="30" t="str">
        <f>IF(Tabla5[[#This Row],[N° autorización SAG]]&lt;&gt;"",$J$7,"")</f>
        <v/>
      </c>
      <c r="I419" s="31"/>
      <c r="J419" s="29" t="str">
        <f>IF($I419="","",IFERROR(VLOOKUP($I419,Tabla19[[Nº SAG]:[NOMBRE COMERCIAL ]],2,FALSE),"El N° de autorización no es correcto"))</f>
        <v/>
      </c>
      <c r="K419" s="17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</row>
    <row r="420" spans="2:23" x14ac:dyDescent="0.25">
      <c r="B420" s="32" t="str">
        <f>IF(Tabla5[[#This Row],[N° autorización SAG]]&lt;&gt;"",CONCATENATE($J$12,"-",$L$12),"")</f>
        <v/>
      </c>
      <c r="C420" s="30" t="str">
        <f>IF(Tabla5[[#This Row],[N° autorización SAG]]&lt;&gt;"",$J$11,"")</f>
        <v/>
      </c>
      <c r="D420" s="30" t="str">
        <f>IF(Tabla5[[#This Row],[N° autorización SAG]]&lt;&gt;"",$J$8,"")</f>
        <v/>
      </c>
      <c r="E420" s="30" t="str">
        <f>IF(Tabla5[[#This Row],[N° autorización SAG]]&lt;&gt;"",$J$9,"")</f>
        <v/>
      </c>
      <c r="F420" s="30" t="str">
        <f>IFERROR(IF(Tabla5[[#This Row],[N° autorización SAG]]&lt;&gt;"",CONCATENATE($J$12,"-",$L$12,"-",$J$9,"-",$J$11),""),"")</f>
        <v/>
      </c>
      <c r="G420" s="32" t="str">
        <f>IF(Tabla5[[#This Row],[N° autorización SAG]]&lt;&gt;"",$J$6,"")</f>
        <v/>
      </c>
      <c r="H420" s="30" t="str">
        <f>IF(Tabla5[[#This Row],[N° autorización SAG]]&lt;&gt;"",$J$7,"")</f>
        <v/>
      </c>
      <c r="I420" s="31"/>
      <c r="J420" s="29" t="str">
        <f>IF($I420="","",IFERROR(VLOOKUP($I420,Tabla19[[Nº SAG]:[NOMBRE COMERCIAL ]],2,FALSE),"El N° de autorización no es correcto"))</f>
        <v/>
      </c>
      <c r="K420" s="17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</row>
    <row r="421" spans="2:23" x14ac:dyDescent="0.25">
      <c r="B421" s="32" t="str">
        <f>IF(Tabla5[[#This Row],[N° autorización SAG]]&lt;&gt;"",CONCATENATE($J$12,"-",$L$12),"")</f>
        <v/>
      </c>
      <c r="C421" s="30" t="str">
        <f>IF(Tabla5[[#This Row],[N° autorización SAG]]&lt;&gt;"",$J$11,"")</f>
        <v/>
      </c>
      <c r="D421" s="30" t="str">
        <f>IF(Tabla5[[#This Row],[N° autorización SAG]]&lt;&gt;"",$J$8,"")</f>
        <v/>
      </c>
      <c r="E421" s="30" t="str">
        <f>IF(Tabla5[[#This Row],[N° autorización SAG]]&lt;&gt;"",$J$9,"")</f>
        <v/>
      </c>
      <c r="F421" s="30" t="str">
        <f>IFERROR(IF(Tabla5[[#This Row],[N° autorización SAG]]&lt;&gt;"",CONCATENATE($J$12,"-",$L$12,"-",$J$9,"-",$J$11),""),"")</f>
        <v/>
      </c>
      <c r="G421" s="32" t="str">
        <f>IF(Tabla5[[#This Row],[N° autorización SAG]]&lt;&gt;"",$J$6,"")</f>
        <v/>
      </c>
      <c r="H421" s="30" t="str">
        <f>IF(Tabla5[[#This Row],[N° autorización SAG]]&lt;&gt;"",$J$7,"")</f>
        <v/>
      </c>
      <c r="I421" s="31"/>
      <c r="J421" s="29" t="str">
        <f>IF($I421="","",IFERROR(VLOOKUP($I421,Tabla19[[Nº SAG]:[NOMBRE COMERCIAL ]],2,FALSE),"El N° de autorización no es correcto"))</f>
        <v/>
      </c>
      <c r="K421" s="17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</row>
    <row r="422" spans="2:23" x14ac:dyDescent="0.25">
      <c r="B422" s="32" t="str">
        <f>IF(Tabla5[[#This Row],[N° autorización SAG]]&lt;&gt;"",CONCATENATE($J$12,"-",$L$12),"")</f>
        <v/>
      </c>
      <c r="C422" s="30" t="str">
        <f>IF(Tabla5[[#This Row],[N° autorización SAG]]&lt;&gt;"",$J$11,"")</f>
        <v/>
      </c>
      <c r="D422" s="30" t="str">
        <f>IF(Tabla5[[#This Row],[N° autorización SAG]]&lt;&gt;"",$J$8,"")</f>
        <v/>
      </c>
      <c r="E422" s="30" t="str">
        <f>IF(Tabla5[[#This Row],[N° autorización SAG]]&lt;&gt;"",$J$9,"")</f>
        <v/>
      </c>
      <c r="F422" s="30" t="str">
        <f>IFERROR(IF(Tabla5[[#This Row],[N° autorización SAG]]&lt;&gt;"",CONCATENATE($J$12,"-",$L$12,"-",$J$9,"-",$J$11),""),"")</f>
        <v/>
      </c>
      <c r="G422" s="32" t="str">
        <f>IF(Tabla5[[#This Row],[N° autorización SAG]]&lt;&gt;"",$J$6,"")</f>
        <v/>
      </c>
      <c r="H422" s="30" t="str">
        <f>IF(Tabla5[[#This Row],[N° autorización SAG]]&lt;&gt;"",$J$7,"")</f>
        <v/>
      </c>
      <c r="I422" s="31"/>
      <c r="J422" s="29" t="str">
        <f>IF($I422="","",IFERROR(VLOOKUP($I422,Tabla19[[Nº SAG]:[NOMBRE COMERCIAL ]],2,FALSE),"El N° de autorización no es correcto"))</f>
        <v/>
      </c>
      <c r="K422" s="17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</row>
    <row r="423" spans="2:23" x14ac:dyDescent="0.25">
      <c r="B423" s="32" t="str">
        <f>IF(Tabla5[[#This Row],[N° autorización SAG]]&lt;&gt;"",CONCATENATE($J$12,"-",$L$12),"")</f>
        <v/>
      </c>
      <c r="C423" s="30" t="str">
        <f>IF(Tabla5[[#This Row],[N° autorización SAG]]&lt;&gt;"",$J$11,"")</f>
        <v/>
      </c>
      <c r="D423" s="30" t="str">
        <f>IF(Tabla5[[#This Row],[N° autorización SAG]]&lt;&gt;"",$J$8,"")</f>
        <v/>
      </c>
      <c r="E423" s="30" t="str">
        <f>IF(Tabla5[[#This Row],[N° autorización SAG]]&lt;&gt;"",$J$9,"")</f>
        <v/>
      </c>
      <c r="F423" s="30" t="str">
        <f>IFERROR(IF(Tabla5[[#This Row],[N° autorización SAG]]&lt;&gt;"",CONCATENATE($J$12,"-",$L$12,"-",$J$9,"-",$J$11),""),"")</f>
        <v/>
      </c>
      <c r="G423" s="32" t="str">
        <f>IF(Tabla5[[#This Row],[N° autorización SAG]]&lt;&gt;"",$J$6,"")</f>
        <v/>
      </c>
      <c r="H423" s="30" t="str">
        <f>IF(Tabla5[[#This Row],[N° autorización SAG]]&lt;&gt;"",$J$7,"")</f>
        <v/>
      </c>
      <c r="I423" s="31"/>
      <c r="J423" s="29" t="str">
        <f>IF($I423="","",IFERROR(VLOOKUP($I423,Tabla19[[Nº SAG]:[NOMBRE COMERCIAL ]],2,FALSE),"El N° de autorización no es correcto"))</f>
        <v/>
      </c>
      <c r="K423" s="17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</row>
    <row r="424" spans="2:23" x14ac:dyDescent="0.25">
      <c r="B424" s="32" t="str">
        <f>IF(Tabla5[[#This Row],[N° autorización SAG]]&lt;&gt;"",CONCATENATE($J$12,"-",$L$12),"")</f>
        <v/>
      </c>
      <c r="C424" s="30" t="str">
        <f>IF(Tabla5[[#This Row],[N° autorización SAG]]&lt;&gt;"",$J$11,"")</f>
        <v/>
      </c>
      <c r="D424" s="30" t="str">
        <f>IF(Tabla5[[#This Row],[N° autorización SAG]]&lt;&gt;"",$J$8,"")</f>
        <v/>
      </c>
      <c r="E424" s="30" t="str">
        <f>IF(Tabla5[[#This Row],[N° autorización SAG]]&lt;&gt;"",$J$9,"")</f>
        <v/>
      </c>
      <c r="F424" s="30" t="str">
        <f>IFERROR(IF(Tabla5[[#This Row],[N° autorización SAG]]&lt;&gt;"",CONCATENATE($J$12,"-",$L$12,"-",$J$9,"-",$J$11),""),"")</f>
        <v/>
      </c>
      <c r="G424" s="32" t="str">
        <f>IF(Tabla5[[#This Row],[N° autorización SAG]]&lt;&gt;"",$J$6,"")</f>
        <v/>
      </c>
      <c r="H424" s="30" t="str">
        <f>IF(Tabla5[[#This Row],[N° autorización SAG]]&lt;&gt;"",$J$7,"")</f>
        <v/>
      </c>
      <c r="I424" s="31"/>
      <c r="J424" s="29" t="str">
        <f>IF($I424="","",IFERROR(VLOOKUP($I424,Tabla19[[Nº SAG]:[NOMBRE COMERCIAL ]],2,FALSE),"El N° de autorización no es correcto"))</f>
        <v/>
      </c>
      <c r="K424" s="17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</row>
    <row r="425" spans="2:23" x14ac:dyDescent="0.25">
      <c r="B425" s="32" t="str">
        <f>IF(Tabla5[[#This Row],[N° autorización SAG]]&lt;&gt;"",CONCATENATE($J$12,"-",$L$12),"")</f>
        <v/>
      </c>
      <c r="C425" s="30" t="str">
        <f>IF(Tabla5[[#This Row],[N° autorización SAG]]&lt;&gt;"",$J$11,"")</f>
        <v/>
      </c>
      <c r="D425" s="30" t="str">
        <f>IF(Tabla5[[#This Row],[N° autorización SAG]]&lt;&gt;"",$J$8,"")</f>
        <v/>
      </c>
      <c r="E425" s="30" t="str">
        <f>IF(Tabla5[[#This Row],[N° autorización SAG]]&lt;&gt;"",$J$9,"")</f>
        <v/>
      </c>
      <c r="F425" s="30" t="str">
        <f>IFERROR(IF(Tabla5[[#This Row],[N° autorización SAG]]&lt;&gt;"",CONCATENATE($J$12,"-",$L$12,"-",$J$9,"-",$J$11),""),"")</f>
        <v/>
      </c>
      <c r="G425" s="32" t="str">
        <f>IF(Tabla5[[#This Row],[N° autorización SAG]]&lt;&gt;"",$J$6,"")</f>
        <v/>
      </c>
      <c r="H425" s="30" t="str">
        <f>IF(Tabla5[[#This Row],[N° autorización SAG]]&lt;&gt;"",$J$7,"")</f>
        <v/>
      </c>
      <c r="I425" s="31"/>
      <c r="J425" s="29" t="str">
        <f>IF($I425="","",IFERROR(VLOOKUP($I425,Tabla19[[Nº SAG]:[NOMBRE COMERCIAL ]],2,FALSE),"El N° de autorización no es correcto"))</f>
        <v/>
      </c>
      <c r="K425" s="17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</row>
    <row r="426" spans="2:23" x14ac:dyDescent="0.25">
      <c r="B426" s="32" t="str">
        <f>IF(Tabla5[[#This Row],[N° autorización SAG]]&lt;&gt;"",CONCATENATE($J$12,"-",$L$12),"")</f>
        <v/>
      </c>
      <c r="C426" s="30" t="str">
        <f>IF(Tabla5[[#This Row],[N° autorización SAG]]&lt;&gt;"",$J$11,"")</f>
        <v/>
      </c>
      <c r="D426" s="30" t="str">
        <f>IF(Tabla5[[#This Row],[N° autorización SAG]]&lt;&gt;"",$J$8,"")</f>
        <v/>
      </c>
      <c r="E426" s="30" t="str">
        <f>IF(Tabla5[[#This Row],[N° autorización SAG]]&lt;&gt;"",$J$9,"")</f>
        <v/>
      </c>
      <c r="F426" s="30" t="str">
        <f>IFERROR(IF(Tabla5[[#This Row],[N° autorización SAG]]&lt;&gt;"",CONCATENATE($J$12,"-",$L$12,"-",$J$9,"-",$J$11),""),"")</f>
        <v/>
      </c>
      <c r="G426" s="32" t="str">
        <f>IF(Tabla5[[#This Row],[N° autorización SAG]]&lt;&gt;"",$J$6,"")</f>
        <v/>
      </c>
      <c r="H426" s="30" t="str">
        <f>IF(Tabla5[[#This Row],[N° autorización SAG]]&lt;&gt;"",$J$7,"")</f>
        <v/>
      </c>
      <c r="I426" s="31"/>
      <c r="J426" s="29" t="str">
        <f>IF($I426="","",IFERROR(VLOOKUP($I426,Tabla19[[Nº SAG]:[NOMBRE COMERCIAL ]],2,FALSE),"El N° de autorización no es correcto"))</f>
        <v/>
      </c>
      <c r="K426" s="17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</row>
    <row r="427" spans="2:23" x14ac:dyDescent="0.25">
      <c r="B427" s="32" t="str">
        <f>IF(Tabla5[[#This Row],[N° autorización SAG]]&lt;&gt;"",CONCATENATE($J$12,"-",$L$12),"")</f>
        <v/>
      </c>
      <c r="C427" s="30" t="str">
        <f>IF(Tabla5[[#This Row],[N° autorización SAG]]&lt;&gt;"",$J$11,"")</f>
        <v/>
      </c>
      <c r="D427" s="30" t="str">
        <f>IF(Tabla5[[#This Row],[N° autorización SAG]]&lt;&gt;"",$J$8,"")</f>
        <v/>
      </c>
      <c r="E427" s="30" t="str">
        <f>IF(Tabla5[[#This Row],[N° autorización SAG]]&lt;&gt;"",$J$9,"")</f>
        <v/>
      </c>
      <c r="F427" s="30" t="str">
        <f>IFERROR(IF(Tabla5[[#This Row],[N° autorización SAG]]&lt;&gt;"",CONCATENATE($J$12,"-",$L$12,"-",$J$9,"-",$J$11),""),"")</f>
        <v/>
      </c>
      <c r="G427" s="32" t="str">
        <f>IF(Tabla5[[#This Row],[N° autorización SAG]]&lt;&gt;"",$J$6,"")</f>
        <v/>
      </c>
      <c r="H427" s="30" t="str">
        <f>IF(Tabla5[[#This Row],[N° autorización SAG]]&lt;&gt;"",$J$7,"")</f>
        <v/>
      </c>
      <c r="I427" s="31"/>
      <c r="J427" s="29" t="str">
        <f>IF($I427="","",IFERROR(VLOOKUP($I427,Tabla19[[Nº SAG]:[NOMBRE COMERCIAL ]],2,FALSE),"El N° de autorización no es correcto"))</f>
        <v/>
      </c>
      <c r="K427" s="17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</row>
    <row r="428" spans="2:23" x14ac:dyDescent="0.25">
      <c r="B428" s="32" t="str">
        <f>IF(Tabla5[[#This Row],[N° autorización SAG]]&lt;&gt;"",CONCATENATE($J$12,"-",$L$12),"")</f>
        <v/>
      </c>
      <c r="C428" s="30" t="str">
        <f>IF(Tabla5[[#This Row],[N° autorización SAG]]&lt;&gt;"",$J$11,"")</f>
        <v/>
      </c>
      <c r="D428" s="30" t="str">
        <f>IF(Tabla5[[#This Row],[N° autorización SAG]]&lt;&gt;"",$J$8,"")</f>
        <v/>
      </c>
      <c r="E428" s="30" t="str">
        <f>IF(Tabla5[[#This Row],[N° autorización SAG]]&lt;&gt;"",$J$9,"")</f>
        <v/>
      </c>
      <c r="F428" s="30" t="str">
        <f>IFERROR(IF(Tabla5[[#This Row],[N° autorización SAG]]&lt;&gt;"",CONCATENATE($J$12,"-",$L$12,"-",$J$9,"-",$J$11),""),"")</f>
        <v/>
      </c>
      <c r="G428" s="32" t="str">
        <f>IF(Tabla5[[#This Row],[N° autorización SAG]]&lt;&gt;"",$J$6,"")</f>
        <v/>
      </c>
      <c r="H428" s="30" t="str">
        <f>IF(Tabla5[[#This Row],[N° autorización SAG]]&lt;&gt;"",$J$7,"")</f>
        <v/>
      </c>
      <c r="I428" s="31"/>
      <c r="J428" s="29" t="str">
        <f>IF($I428="","",IFERROR(VLOOKUP($I428,Tabla19[[Nº SAG]:[NOMBRE COMERCIAL ]],2,FALSE),"El N° de autorización no es correcto"))</f>
        <v/>
      </c>
      <c r="K428" s="17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</row>
    <row r="429" spans="2:23" x14ac:dyDescent="0.25">
      <c r="B429" s="32" t="str">
        <f>IF(Tabla5[[#This Row],[N° autorización SAG]]&lt;&gt;"",CONCATENATE($J$12,"-",$L$12),"")</f>
        <v/>
      </c>
      <c r="C429" s="30" t="str">
        <f>IF(Tabla5[[#This Row],[N° autorización SAG]]&lt;&gt;"",$J$11,"")</f>
        <v/>
      </c>
      <c r="D429" s="30" t="str">
        <f>IF(Tabla5[[#This Row],[N° autorización SAG]]&lt;&gt;"",$J$8,"")</f>
        <v/>
      </c>
      <c r="E429" s="30" t="str">
        <f>IF(Tabla5[[#This Row],[N° autorización SAG]]&lt;&gt;"",$J$9,"")</f>
        <v/>
      </c>
      <c r="F429" s="30" t="str">
        <f>IFERROR(IF(Tabla5[[#This Row],[N° autorización SAG]]&lt;&gt;"",CONCATENATE($J$12,"-",$L$12,"-",$J$9,"-",$J$11),""),"")</f>
        <v/>
      </c>
      <c r="G429" s="32" t="str">
        <f>IF(Tabla5[[#This Row],[N° autorización SAG]]&lt;&gt;"",$J$6,"")</f>
        <v/>
      </c>
      <c r="H429" s="30" t="str">
        <f>IF(Tabla5[[#This Row],[N° autorización SAG]]&lt;&gt;"",$J$7,"")</f>
        <v/>
      </c>
      <c r="I429" s="31"/>
      <c r="J429" s="29" t="str">
        <f>IF($I429="","",IFERROR(VLOOKUP($I429,Tabla19[[Nº SAG]:[NOMBRE COMERCIAL ]],2,FALSE),"El N° de autorización no es correcto"))</f>
        <v/>
      </c>
      <c r="K429" s="17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</row>
    <row r="430" spans="2:23" x14ac:dyDescent="0.25">
      <c r="B430" s="32" t="str">
        <f>IF(Tabla5[[#This Row],[N° autorización SAG]]&lt;&gt;"",CONCATENATE($J$12,"-",$L$12),"")</f>
        <v/>
      </c>
      <c r="C430" s="30" t="str">
        <f>IF(Tabla5[[#This Row],[N° autorización SAG]]&lt;&gt;"",$J$11,"")</f>
        <v/>
      </c>
      <c r="D430" s="30" t="str">
        <f>IF(Tabla5[[#This Row],[N° autorización SAG]]&lt;&gt;"",$J$8,"")</f>
        <v/>
      </c>
      <c r="E430" s="30" t="str">
        <f>IF(Tabla5[[#This Row],[N° autorización SAG]]&lt;&gt;"",$J$9,"")</f>
        <v/>
      </c>
      <c r="F430" s="30" t="str">
        <f>IFERROR(IF(Tabla5[[#This Row],[N° autorización SAG]]&lt;&gt;"",CONCATENATE($J$12,"-",$L$12,"-",$J$9,"-",$J$11),""),"")</f>
        <v/>
      </c>
      <c r="G430" s="32" t="str">
        <f>IF(Tabla5[[#This Row],[N° autorización SAG]]&lt;&gt;"",$J$6,"")</f>
        <v/>
      </c>
      <c r="H430" s="30" t="str">
        <f>IF(Tabla5[[#This Row],[N° autorización SAG]]&lt;&gt;"",$J$7,"")</f>
        <v/>
      </c>
      <c r="I430" s="31"/>
      <c r="J430" s="29" t="str">
        <f>IF($I430="","",IFERROR(VLOOKUP($I430,Tabla19[[Nº SAG]:[NOMBRE COMERCIAL ]],2,FALSE),"El N° de autorización no es correcto"))</f>
        <v/>
      </c>
      <c r="K430" s="17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</row>
    <row r="431" spans="2:23" x14ac:dyDescent="0.25">
      <c r="B431" s="32" t="str">
        <f>IF(Tabla5[[#This Row],[N° autorización SAG]]&lt;&gt;"",CONCATENATE($J$12,"-",$L$12),"")</f>
        <v/>
      </c>
      <c r="C431" s="30" t="str">
        <f>IF(Tabla5[[#This Row],[N° autorización SAG]]&lt;&gt;"",$J$11,"")</f>
        <v/>
      </c>
      <c r="D431" s="30" t="str">
        <f>IF(Tabla5[[#This Row],[N° autorización SAG]]&lt;&gt;"",$J$8,"")</f>
        <v/>
      </c>
      <c r="E431" s="30" t="str">
        <f>IF(Tabla5[[#This Row],[N° autorización SAG]]&lt;&gt;"",$J$9,"")</f>
        <v/>
      </c>
      <c r="F431" s="30" t="str">
        <f>IFERROR(IF(Tabla5[[#This Row],[N° autorización SAG]]&lt;&gt;"",CONCATENATE($J$12,"-",$L$12,"-",$J$9,"-",$J$11),""),"")</f>
        <v/>
      </c>
      <c r="G431" s="32" t="str">
        <f>IF(Tabla5[[#This Row],[N° autorización SAG]]&lt;&gt;"",$J$6,"")</f>
        <v/>
      </c>
      <c r="H431" s="30" t="str">
        <f>IF(Tabla5[[#This Row],[N° autorización SAG]]&lt;&gt;"",$J$7,"")</f>
        <v/>
      </c>
      <c r="I431" s="31"/>
      <c r="J431" s="29" t="str">
        <f>IF($I431="","",IFERROR(VLOOKUP($I431,Tabla19[[Nº SAG]:[NOMBRE COMERCIAL ]],2,FALSE),"El N° de autorización no es correcto"))</f>
        <v/>
      </c>
      <c r="K431" s="17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</row>
    <row r="432" spans="2:23" x14ac:dyDescent="0.25">
      <c r="B432" s="32" t="str">
        <f>IF(Tabla5[[#This Row],[N° autorización SAG]]&lt;&gt;"",CONCATENATE($J$12,"-",$L$12),"")</f>
        <v/>
      </c>
      <c r="C432" s="30" t="str">
        <f>IF(Tabla5[[#This Row],[N° autorización SAG]]&lt;&gt;"",$J$11,"")</f>
        <v/>
      </c>
      <c r="D432" s="30" t="str">
        <f>IF(Tabla5[[#This Row],[N° autorización SAG]]&lt;&gt;"",$J$8,"")</f>
        <v/>
      </c>
      <c r="E432" s="30" t="str">
        <f>IF(Tabla5[[#This Row],[N° autorización SAG]]&lt;&gt;"",$J$9,"")</f>
        <v/>
      </c>
      <c r="F432" s="30" t="str">
        <f>IFERROR(IF(Tabla5[[#This Row],[N° autorización SAG]]&lt;&gt;"",CONCATENATE($J$12,"-",$L$12,"-",$J$9,"-",$J$11),""),"")</f>
        <v/>
      </c>
      <c r="G432" s="32" t="str">
        <f>IF(Tabla5[[#This Row],[N° autorización SAG]]&lt;&gt;"",$J$6,"")</f>
        <v/>
      </c>
      <c r="H432" s="30" t="str">
        <f>IF(Tabla5[[#This Row],[N° autorización SAG]]&lt;&gt;"",$J$7,"")</f>
        <v/>
      </c>
      <c r="I432" s="31"/>
      <c r="J432" s="29" t="str">
        <f>IF($I432="","",IFERROR(VLOOKUP($I432,Tabla19[[Nº SAG]:[NOMBRE COMERCIAL ]],2,FALSE),"El N° de autorización no es correcto"))</f>
        <v/>
      </c>
      <c r="K432" s="17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</row>
    <row r="433" spans="2:23" x14ac:dyDescent="0.25">
      <c r="B433" s="32" t="str">
        <f>IF(Tabla5[[#This Row],[N° autorización SAG]]&lt;&gt;"",CONCATENATE($J$12,"-",$L$12),"")</f>
        <v/>
      </c>
      <c r="C433" s="30" t="str">
        <f>IF(Tabla5[[#This Row],[N° autorización SAG]]&lt;&gt;"",$J$11,"")</f>
        <v/>
      </c>
      <c r="D433" s="30" t="str">
        <f>IF(Tabla5[[#This Row],[N° autorización SAG]]&lt;&gt;"",$J$8,"")</f>
        <v/>
      </c>
      <c r="E433" s="30" t="str">
        <f>IF(Tabla5[[#This Row],[N° autorización SAG]]&lt;&gt;"",$J$9,"")</f>
        <v/>
      </c>
      <c r="F433" s="30" t="str">
        <f>IFERROR(IF(Tabla5[[#This Row],[N° autorización SAG]]&lt;&gt;"",CONCATENATE($J$12,"-",$L$12,"-",$J$9,"-",$J$11),""),"")</f>
        <v/>
      </c>
      <c r="G433" s="32" t="str">
        <f>IF(Tabla5[[#This Row],[N° autorización SAG]]&lt;&gt;"",$J$6,"")</f>
        <v/>
      </c>
      <c r="H433" s="30" t="str">
        <f>IF(Tabla5[[#This Row],[N° autorización SAG]]&lt;&gt;"",$J$7,"")</f>
        <v/>
      </c>
      <c r="I433" s="31"/>
      <c r="J433" s="29" t="str">
        <f>IF($I433="","",IFERROR(VLOOKUP($I433,Tabla19[[Nº SAG]:[NOMBRE COMERCIAL ]],2,FALSE),"El N° de autorización no es correcto"))</f>
        <v/>
      </c>
      <c r="K433" s="17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</row>
    <row r="434" spans="2:23" x14ac:dyDescent="0.25">
      <c r="B434" s="32" t="str">
        <f>IF(Tabla5[[#This Row],[N° autorización SAG]]&lt;&gt;"",CONCATENATE($J$12,"-",$L$12),"")</f>
        <v/>
      </c>
      <c r="C434" s="30" t="str">
        <f>IF(Tabla5[[#This Row],[N° autorización SAG]]&lt;&gt;"",$J$11,"")</f>
        <v/>
      </c>
      <c r="D434" s="30" t="str">
        <f>IF(Tabla5[[#This Row],[N° autorización SAG]]&lt;&gt;"",$J$8,"")</f>
        <v/>
      </c>
      <c r="E434" s="30" t="str">
        <f>IF(Tabla5[[#This Row],[N° autorización SAG]]&lt;&gt;"",$J$9,"")</f>
        <v/>
      </c>
      <c r="F434" s="30" t="str">
        <f>IFERROR(IF(Tabla5[[#This Row],[N° autorización SAG]]&lt;&gt;"",CONCATENATE($J$12,"-",$L$12,"-",$J$9,"-",$J$11),""),"")</f>
        <v/>
      </c>
      <c r="G434" s="32" t="str">
        <f>IF(Tabla5[[#This Row],[N° autorización SAG]]&lt;&gt;"",$J$6,"")</f>
        <v/>
      </c>
      <c r="H434" s="30" t="str">
        <f>IF(Tabla5[[#This Row],[N° autorización SAG]]&lt;&gt;"",$J$7,"")</f>
        <v/>
      </c>
      <c r="I434" s="31"/>
      <c r="J434" s="29" t="str">
        <f>IF($I434="","",IFERROR(VLOOKUP($I434,Tabla19[[Nº SAG]:[NOMBRE COMERCIAL ]],2,FALSE),"El N° de autorización no es correcto"))</f>
        <v/>
      </c>
      <c r="K434" s="17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</row>
    <row r="435" spans="2:23" x14ac:dyDescent="0.25">
      <c r="B435" s="32" t="str">
        <f>IF(Tabla5[[#This Row],[N° autorización SAG]]&lt;&gt;"",CONCATENATE($J$12,"-",$L$12),"")</f>
        <v/>
      </c>
      <c r="C435" s="30" t="str">
        <f>IF(Tabla5[[#This Row],[N° autorización SAG]]&lt;&gt;"",$J$11,"")</f>
        <v/>
      </c>
      <c r="D435" s="30" t="str">
        <f>IF(Tabla5[[#This Row],[N° autorización SAG]]&lt;&gt;"",$J$8,"")</f>
        <v/>
      </c>
      <c r="E435" s="30" t="str">
        <f>IF(Tabla5[[#This Row],[N° autorización SAG]]&lt;&gt;"",$J$9,"")</f>
        <v/>
      </c>
      <c r="F435" s="30" t="str">
        <f>IFERROR(IF(Tabla5[[#This Row],[N° autorización SAG]]&lt;&gt;"",CONCATENATE($J$12,"-",$L$12,"-",$J$9,"-",$J$11),""),"")</f>
        <v/>
      </c>
      <c r="G435" s="32" t="str">
        <f>IF(Tabla5[[#This Row],[N° autorización SAG]]&lt;&gt;"",$J$6,"")</f>
        <v/>
      </c>
      <c r="H435" s="30" t="str">
        <f>IF(Tabla5[[#This Row],[N° autorización SAG]]&lt;&gt;"",$J$7,"")</f>
        <v/>
      </c>
      <c r="I435" s="31"/>
      <c r="J435" s="29" t="str">
        <f>IF($I435="","",IFERROR(VLOOKUP($I435,Tabla19[[Nº SAG]:[NOMBRE COMERCIAL ]],2,FALSE),"El N° de autorización no es correcto"))</f>
        <v/>
      </c>
      <c r="K435" s="17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</row>
    <row r="436" spans="2:23" x14ac:dyDescent="0.25">
      <c r="B436" s="32" t="str">
        <f>IF(Tabla5[[#This Row],[N° autorización SAG]]&lt;&gt;"",CONCATENATE($J$12,"-",$L$12),"")</f>
        <v/>
      </c>
      <c r="C436" s="30" t="str">
        <f>IF(Tabla5[[#This Row],[N° autorización SAG]]&lt;&gt;"",$J$11,"")</f>
        <v/>
      </c>
      <c r="D436" s="30" t="str">
        <f>IF(Tabla5[[#This Row],[N° autorización SAG]]&lt;&gt;"",$J$8,"")</f>
        <v/>
      </c>
      <c r="E436" s="30" t="str">
        <f>IF(Tabla5[[#This Row],[N° autorización SAG]]&lt;&gt;"",$J$9,"")</f>
        <v/>
      </c>
      <c r="F436" s="30" t="str">
        <f>IFERROR(IF(Tabla5[[#This Row],[N° autorización SAG]]&lt;&gt;"",CONCATENATE($J$12,"-",$L$12,"-",$J$9,"-",$J$11),""),"")</f>
        <v/>
      </c>
      <c r="G436" s="32" t="str">
        <f>IF(Tabla5[[#This Row],[N° autorización SAG]]&lt;&gt;"",$J$6,"")</f>
        <v/>
      </c>
      <c r="H436" s="30" t="str">
        <f>IF(Tabla5[[#This Row],[N° autorización SAG]]&lt;&gt;"",$J$7,"")</f>
        <v/>
      </c>
      <c r="I436" s="31"/>
      <c r="J436" s="29" t="str">
        <f>IF($I436="","",IFERROR(VLOOKUP($I436,Tabla19[[Nº SAG]:[NOMBRE COMERCIAL ]],2,FALSE),"El N° de autorización no es correcto"))</f>
        <v/>
      </c>
      <c r="K436" s="17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</row>
    <row r="437" spans="2:23" x14ac:dyDescent="0.25">
      <c r="B437" s="32" t="str">
        <f>IF(Tabla5[[#This Row],[N° autorización SAG]]&lt;&gt;"",CONCATENATE($J$12,"-",$L$12),"")</f>
        <v/>
      </c>
      <c r="C437" s="30" t="str">
        <f>IF(Tabla5[[#This Row],[N° autorización SAG]]&lt;&gt;"",$J$11,"")</f>
        <v/>
      </c>
      <c r="D437" s="30" t="str">
        <f>IF(Tabla5[[#This Row],[N° autorización SAG]]&lt;&gt;"",$J$8,"")</f>
        <v/>
      </c>
      <c r="E437" s="30" t="str">
        <f>IF(Tabla5[[#This Row],[N° autorización SAG]]&lt;&gt;"",$J$9,"")</f>
        <v/>
      </c>
      <c r="F437" s="30" t="str">
        <f>IFERROR(IF(Tabla5[[#This Row],[N° autorización SAG]]&lt;&gt;"",CONCATENATE($J$12,"-",$L$12,"-",$J$9,"-",$J$11),""),"")</f>
        <v/>
      </c>
      <c r="G437" s="32" t="str">
        <f>IF(Tabla5[[#This Row],[N° autorización SAG]]&lt;&gt;"",$J$6,"")</f>
        <v/>
      </c>
      <c r="H437" s="30" t="str">
        <f>IF(Tabla5[[#This Row],[N° autorización SAG]]&lt;&gt;"",$J$7,"")</f>
        <v/>
      </c>
      <c r="I437" s="31"/>
      <c r="J437" s="29" t="str">
        <f>IF($I437="","",IFERROR(VLOOKUP($I437,Tabla19[[Nº SAG]:[NOMBRE COMERCIAL ]],2,FALSE),"El N° de autorización no es correcto"))</f>
        <v/>
      </c>
      <c r="K437" s="17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</row>
    <row r="438" spans="2:23" x14ac:dyDescent="0.25">
      <c r="B438" s="32" t="str">
        <f>IF(Tabla5[[#This Row],[N° autorización SAG]]&lt;&gt;"",CONCATENATE($J$12,"-",$L$12),"")</f>
        <v/>
      </c>
      <c r="C438" s="30" t="str">
        <f>IF(Tabla5[[#This Row],[N° autorización SAG]]&lt;&gt;"",$J$11,"")</f>
        <v/>
      </c>
      <c r="D438" s="30" t="str">
        <f>IF(Tabla5[[#This Row],[N° autorización SAG]]&lt;&gt;"",$J$8,"")</f>
        <v/>
      </c>
      <c r="E438" s="30" t="str">
        <f>IF(Tabla5[[#This Row],[N° autorización SAG]]&lt;&gt;"",$J$9,"")</f>
        <v/>
      </c>
      <c r="F438" s="30" t="str">
        <f>IFERROR(IF(Tabla5[[#This Row],[N° autorización SAG]]&lt;&gt;"",CONCATENATE($J$12,"-",$L$12,"-",$J$9,"-",$J$11),""),"")</f>
        <v/>
      </c>
      <c r="G438" s="32" t="str">
        <f>IF(Tabla5[[#This Row],[N° autorización SAG]]&lt;&gt;"",$J$6,"")</f>
        <v/>
      </c>
      <c r="H438" s="30" t="str">
        <f>IF(Tabla5[[#This Row],[N° autorización SAG]]&lt;&gt;"",$J$7,"")</f>
        <v/>
      </c>
      <c r="I438" s="31"/>
      <c r="J438" s="29" t="str">
        <f>IF($I438="","",IFERROR(VLOOKUP($I438,Tabla19[[Nº SAG]:[NOMBRE COMERCIAL ]],2,FALSE),"El N° de autorización no es correcto"))</f>
        <v/>
      </c>
      <c r="K438" s="17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</row>
    <row r="439" spans="2:23" x14ac:dyDescent="0.25">
      <c r="B439" s="32" t="str">
        <f>IF(Tabla5[[#This Row],[N° autorización SAG]]&lt;&gt;"",CONCATENATE($J$12,"-",$L$12),"")</f>
        <v/>
      </c>
      <c r="C439" s="30" t="str">
        <f>IF(Tabla5[[#This Row],[N° autorización SAG]]&lt;&gt;"",$J$11,"")</f>
        <v/>
      </c>
      <c r="D439" s="30" t="str">
        <f>IF(Tabla5[[#This Row],[N° autorización SAG]]&lt;&gt;"",$J$8,"")</f>
        <v/>
      </c>
      <c r="E439" s="30" t="str">
        <f>IF(Tabla5[[#This Row],[N° autorización SAG]]&lt;&gt;"",$J$9,"")</f>
        <v/>
      </c>
      <c r="F439" s="30" t="str">
        <f>IFERROR(IF(Tabla5[[#This Row],[N° autorización SAG]]&lt;&gt;"",CONCATENATE($J$12,"-",$L$12,"-",$J$9,"-",$J$11),""),"")</f>
        <v/>
      </c>
      <c r="G439" s="32" t="str">
        <f>IF(Tabla5[[#This Row],[N° autorización SAG]]&lt;&gt;"",$J$6,"")</f>
        <v/>
      </c>
      <c r="H439" s="30" t="str">
        <f>IF(Tabla5[[#This Row],[N° autorización SAG]]&lt;&gt;"",$J$7,"")</f>
        <v/>
      </c>
      <c r="I439" s="31"/>
      <c r="J439" s="29" t="str">
        <f>IF($I439="","",IFERROR(VLOOKUP($I439,Tabla19[[Nº SAG]:[NOMBRE COMERCIAL ]],2,FALSE),"El N° de autorización no es correcto"))</f>
        <v/>
      </c>
      <c r="K439" s="17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</row>
    <row r="440" spans="2:23" x14ac:dyDescent="0.25">
      <c r="B440" s="32" t="str">
        <f>IF(Tabla5[[#This Row],[N° autorización SAG]]&lt;&gt;"",CONCATENATE($J$12,"-",$L$12),"")</f>
        <v/>
      </c>
      <c r="C440" s="30" t="str">
        <f>IF(Tabla5[[#This Row],[N° autorización SAG]]&lt;&gt;"",$J$11,"")</f>
        <v/>
      </c>
      <c r="D440" s="30" t="str">
        <f>IF(Tabla5[[#This Row],[N° autorización SAG]]&lt;&gt;"",$J$8,"")</f>
        <v/>
      </c>
      <c r="E440" s="30" t="str">
        <f>IF(Tabla5[[#This Row],[N° autorización SAG]]&lt;&gt;"",$J$9,"")</f>
        <v/>
      </c>
      <c r="F440" s="30" t="str">
        <f>IFERROR(IF(Tabla5[[#This Row],[N° autorización SAG]]&lt;&gt;"",CONCATENATE($J$12,"-",$L$12,"-",$J$9,"-",$J$11),""),"")</f>
        <v/>
      </c>
      <c r="G440" s="32" t="str">
        <f>IF(Tabla5[[#This Row],[N° autorización SAG]]&lt;&gt;"",$J$6,"")</f>
        <v/>
      </c>
      <c r="H440" s="30" t="str">
        <f>IF(Tabla5[[#This Row],[N° autorización SAG]]&lt;&gt;"",$J$7,"")</f>
        <v/>
      </c>
      <c r="I440" s="31"/>
      <c r="J440" s="29" t="str">
        <f>IF($I440="","",IFERROR(VLOOKUP($I440,Tabla19[[Nº SAG]:[NOMBRE COMERCIAL ]],2,FALSE),"El N° de autorización no es correcto"))</f>
        <v/>
      </c>
      <c r="K440" s="17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</row>
    <row r="441" spans="2:23" x14ac:dyDescent="0.25">
      <c r="B441" s="32" t="str">
        <f>IF(Tabla5[[#This Row],[N° autorización SAG]]&lt;&gt;"",CONCATENATE($J$12,"-",$L$12),"")</f>
        <v/>
      </c>
      <c r="C441" s="30" t="str">
        <f>IF(Tabla5[[#This Row],[N° autorización SAG]]&lt;&gt;"",$J$11,"")</f>
        <v/>
      </c>
      <c r="D441" s="30" t="str">
        <f>IF(Tabla5[[#This Row],[N° autorización SAG]]&lt;&gt;"",$J$8,"")</f>
        <v/>
      </c>
      <c r="E441" s="30" t="str">
        <f>IF(Tabla5[[#This Row],[N° autorización SAG]]&lt;&gt;"",$J$9,"")</f>
        <v/>
      </c>
      <c r="F441" s="30" t="str">
        <f>IFERROR(IF(Tabla5[[#This Row],[N° autorización SAG]]&lt;&gt;"",CONCATENATE($J$12,"-",$L$12,"-",$J$9,"-",$J$11),""),"")</f>
        <v/>
      </c>
      <c r="G441" s="32" t="str">
        <f>IF(Tabla5[[#This Row],[N° autorización SAG]]&lt;&gt;"",$J$6,"")</f>
        <v/>
      </c>
      <c r="H441" s="30" t="str">
        <f>IF(Tabla5[[#This Row],[N° autorización SAG]]&lt;&gt;"",$J$7,"")</f>
        <v/>
      </c>
      <c r="I441" s="31"/>
      <c r="J441" s="29" t="str">
        <f>IF($I441="","",IFERROR(VLOOKUP($I441,Tabla19[[Nº SAG]:[NOMBRE COMERCIAL ]],2,FALSE),"El N° de autorización no es correcto"))</f>
        <v/>
      </c>
      <c r="K441" s="17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</row>
    <row r="442" spans="2:23" x14ac:dyDescent="0.25">
      <c r="B442" s="32" t="str">
        <f>IF(Tabla5[[#This Row],[N° autorización SAG]]&lt;&gt;"",CONCATENATE($J$12,"-",$L$12),"")</f>
        <v/>
      </c>
      <c r="C442" s="30" t="str">
        <f>IF(Tabla5[[#This Row],[N° autorización SAG]]&lt;&gt;"",$J$11,"")</f>
        <v/>
      </c>
      <c r="D442" s="30" t="str">
        <f>IF(Tabla5[[#This Row],[N° autorización SAG]]&lt;&gt;"",$J$8,"")</f>
        <v/>
      </c>
      <c r="E442" s="30" t="str">
        <f>IF(Tabla5[[#This Row],[N° autorización SAG]]&lt;&gt;"",$J$9,"")</f>
        <v/>
      </c>
      <c r="F442" s="30" t="str">
        <f>IFERROR(IF(Tabla5[[#This Row],[N° autorización SAG]]&lt;&gt;"",CONCATENATE($J$12,"-",$L$12,"-",$J$9,"-",$J$11),""),"")</f>
        <v/>
      </c>
      <c r="G442" s="32" t="str">
        <f>IF(Tabla5[[#This Row],[N° autorización SAG]]&lt;&gt;"",$J$6,"")</f>
        <v/>
      </c>
      <c r="H442" s="30" t="str">
        <f>IF(Tabla5[[#This Row],[N° autorización SAG]]&lt;&gt;"",$J$7,"")</f>
        <v/>
      </c>
      <c r="I442" s="31"/>
      <c r="J442" s="29" t="str">
        <f>IF($I442="","",IFERROR(VLOOKUP($I442,Tabla19[[Nº SAG]:[NOMBRE COMERCIAL ]],2,FALSE),"El N° de autorización no es correcto"))</f>
        <v/>
      </c>
      <c r="K442" s="17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</row>
    <row r="443" spans="2:23" x14ac:dyDescent="0.25">
      <c r="B443" s="32" t="str">
        <f>IF(Tabla5[[#This Row],[N° autorización SAG]]&lt;&gt;"",CONCATENATE($J$12,"-",$L$12),"")</f>
        <v/>
      </c>
      <c r="C443" s="30" t="str">
        <f>IF(Tabla5[[#This Row],[N° autorización SAG]]&lt;&gt;"",$J$11,"")</f>
        <v/>
      </c>
      <c r="D443" s="30" t="str">
        <f>IF(Tabla5[[#This Row],[N° autorización SAG]]&lt;&gt;"",$J$8,"")</f>
        <v/>
      </c>
      <c r="E443" s="30" t="str">
        <f>IF(Tabla5[[#This Row],[N° autorización SAG]]&lt;&gt;"",$J$9,"")</f>
        <v/>
      </c>
      <c r="F443" s="30" t="str">
        <f>IFERROR(IF(Tabla5[[#This Row],[N° autorización SAG]]&lt;&gt;"",CONCATENATE($J$12,"-",$L$12,"-",$J$9,"-",$J$11),""),"")</f>
        <v/>
      </c>
      <c r="G443" s="32" t="str">
        <f>IF(Tabla5[[#This Row],[N° autorización SAG]]&lt;&gt;"",$J$6,"")</f>
        <v/>
      </c>
      <c r="H443" s="30" t="str">
        <f>IF(Tabla5[[#This Row],[N° autorización SAG]]&lt;&gt;"",$J$7,"")</f>
        <v/>
      </c>
      <c r="I443" s="31"/>
      <c r="J443" s="29" t="str">
        <f>IF($I443="","",IFERROR(VLOOKUP($I443,Tabla19[[Nº SAG]:[NOMBRE COMERCIAL ]],2,FALSE),"El N° de autorización no es correcto"))</f>
        <v/>
      </c>
      <c r="K443" s="17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</row>
    <row r="444" spans="2:23" x14ac:dyDescent="0.25">
      <c r="B444" s="32" t="str">
        <f>IF(Tabla5[[#This Row],[N° autorización SAG]]&lt;&gt;"",CONCATENATE($J$12,"-",$L$12),"")</f>
        <v/>
      </c>
      <c r="C444" s="30" t="str">
        <f>IF(Tabla5[[#This Row],[N° autorización SAG]]&lt;&gt;"",$J$11,"")</f>
        <v/>
      </c>
      <c r="D444" s="30" t="str">
        <f>IF(Tabla5[[#This Row],[N° autorización SAG]]&lt;&gt;"",$J$8,"")</f>
        <v/>
      </c>
      <c r="E444" s="30" t="str">
        <f>IF(Tabla5[[#This Row],[N° autorización SAG]]&lt;&gt;"",$J$9,"")</f>
        <v/>
      </c>
      <c r="F444" s="30" t="str">
        <f>IFERROR(IF(Tabla5[[#This Row],[N° autorización SAG]]&lt;&gt;"",CONCATENATE($J$12,"-",$L$12,"-",$J$9,"-",$J$11),""),"")</f>
        <v/>
      </c>
      <c r="G444" s="32" t="str">
        <f>IF(Tabla5[[#This Row],[N° autorización SAG]]&lt;&gt;"",$J$6,"")</f>
        <v/>
      </c>
      <c r="H444" s="30" t="str">
        <f>IF(Tabla5[[#This Row],[N° autorización SAG]]&lt;&gt;"",$J$7,"")</f>
        <v/>
      </c>
      <c r="I444" s="31"/>
      <c r="J444" s="29" t="str">
        <f>IF($I444="","",IFERROR(VLOOKUP($I444,Tabla19[[Nº SAG]:[NOMBRE COMERCIAL ]],2,FALSE),"El N° de autorización no es correcto"))</f>
        <v/>
      </c>
      <c r="K444" s="17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</row>
    <row r="445" spans="2:23" x14ac:dyDescent="0.25">
      <c r="B445" s="32" t="str">
        <f>IF(Tabla5[[#This Row],[N° autorización SAG]]&lt;&gt;"",CONCATENATE($J$12,"-",$L$12),"")</f>
        <v/>
      </c>
      <c r="C445" s="30" t="str">
        <f>IF(Tabla5[[#This Row],[N° autorización SAG]]&lt;&gt;"",$J$11,"")</f>
        <v/>
      </c>
      <c r="D445" s="30" t="str">
        <f>IF(Tabla5[[#This Row],[N° autorización SAG]]&lt;&gt;"",$J$8,"")</f>
        <v/>
      </c>
      <c r="E445" s="30" t="str">
        <f>IF(Tabla5[[#This Row],[N° autorización SAG]]&lt;&gt;"",$J$9,"")</f>
        <v/>
      </c>
      <c r="F445" s="30" t="str">
        <f>IFERROR(IF(Tabla5[[#This Row],[N° autorización SAG]]&lt;&gt;"",CONCATENATE($J$12,"-",$L$12,"-",$J$9,"-",$J$11),""),"")</f>
        <v/>
      </c>
      <c r="G445" s="32" t="str">
        <f>IF(Tabla5[[#This Row],[N° autorización SAG]]&lt;&gt;"",$J$6,"")</f>
        <v/>
      </c>
      <c r="H445" s="30" t="str">
        <f>IF(Tabla5[[#This Row],[N° autorización SAG]]&lt;&gt;"",$J$7,"")</f>
        <v/>
      </c>
      <c r="I445" s="31"/>
      <c r="J445" s="29" t="str">
        <f>IF($I445="","",IFERROR(VLOOKUP($I445,Tabla19[[Nº SAG]:[NOMBRE COMERCIAL ]],2,FALSE),"El N° de autorización no es correcto"))</f>
        <v/>
      </c>
      <c r="K445" s="17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</row>
    <row r="446" spans="2:23" x14ac:dyDescent="0.25">
      <c r="B446" s="32" t="str">
        <f>IF(Tabla5[[#This Row],[N° autorización SAG]]&lt;&gt;"",CONCATENATE($J$12,"-",$L$12),"")</f>
        <v/>
      </c>
      <c r="C446" s="30" t="str">
        <f>IF(Tabla5[[#This Row],[N° autorización SAG]]&lt;&gt;"",$J$11,"")</f>
        <v/>
      </c>
      <c r="D446" s="30" t="str">
        <f>IF(Tabla5[[#This Row],[N° autorización SAG]]&lt;&gt;"",$J$8,"")</f>
        <v/>
      </c>
      <c r="E446" s="30" t="str">
        <f>IF(Tabla5[[#This Row],[N° autorización SAG]]&lt;&gt;"",$J$9,"")</f>
        <v/>
      </c>
      <c r="F446" s="30" t="str">
        <f>IFERROR(IF(Tabla5[[#This Row],[N° autorización SAG]]&lt;&gt;"",CONCATENATE($J$12,"-",$L$12,"-",$J$9,"-",$J$11),""),"")</f>
        <v/>
      </c>
      <c r="G446" s="32" t="str">
        <f>IF(Tabla5[[#This Row],[N° autorización SAG]]&lt;&gt;"",$J$6,"")</f>
        <v/>
      </c>
      <c r="H446" s="30" t="str">
        <f>IF(Tabla5[[#This Row],[N° autorización SAG]]&lt;&gt;"",$J$7,"")</f>
        <v/>
      </c>
      <c r="I446" s="31"/>
      <c r="J446" s="29" t="str">
        <f>IF($I446="","",IFERROR(VLOOKUP($I446,Tabla19[[Nº SAG]:[NOMBRE COMERCIAL ]],2,FALSE),"El N° de autorización no es correcto"))</f>
        <v/>
      </c>
      <c r="K446" s="17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</row>
    <row r="447" spans="2:23" x14ac:dyDescent="0.25">
      <c r="B447" s="32" t="str">
        <f>IF(Tabla5[[#This Row],[N° autorización SAG]]&lt;&gt;"",CONCATENATE($J$12,"-",$L$12),"")</f>
        <v/>
      </c>
      <c r="C447" s="30" t="str">
        <f>IF(Tabla5[[#This Row],[N° autorización SAG]]&lt;&gt;"",$J$11,"")</f>
        <v/>
      </c>
      <c r="D447" s="30" t="str">
        <f>IF(Tabla5[[#This Row],[N° autorización SAG]]&lt;&gt;"",$J$8,"")</f>
        <v/>
      </c>
      <c r="E447" s="30" t="str">
        <f>IF(Tabla5[[#This Row],[N° autorización SAG]]&lt;&gt;"",$J$9,"")</f>
        <v/>
      </c>
      <c r="F447" s="30" t="str">
        <f>IFERROR(IF(Tabla5[[#This Row],[N° autorización SAG]]&lt;&gt;"",CONCATENATE($J$12,"-",$L$12,"-",$J$9,"-",$J$11),""),"")</f>
        <v/>
      </c>
      <c r="G447" s="32" t="str">
        <f>IF(Tabla5[[#This Row],[N° autorización SAG]]&lt;&gt;"",$J$6,"")</f>
        <v/>
      </c>
      <c r="H447" s="30" t="str">
        <f>IF(Tabla5[[#This Row],[N° autorización SAG]]&lt;&gt;"",$J$7,"")</f>
        <v/>
      </c>
      <c r="I447" s="31"/>
      <c r="J447" s="29" t="str">
        <f>IF($I447="","",IFERROR(VLOOKUP($I447,Tabla19[[Nº SAG]:[NOMBRE COMERCIAL ]],2,FALSE),"El N° de autorización no es correcto"))</f>
        <v/>
      </c>
      <c r="K447" s="17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</row>
    <row r="448" spans="2:23" x14ac:dyDescent="0.25">
      <c r="B448" s="32" t="str">
        <f>IF(Tabla5[[#This Row],[N° autorización SAG]]&lt;&gt;"",CONCATENATE($J$12,"-",$L$12),"")</f>
        <v/>
      </c>
      <c r="C448" s="30" t="str">
        <f>IF(Tabla5[[#This Row],[N° autorización SAG]]&lt;&gt;"",$J$11,"")</f>
        <v/>
      </c>
      <c r="D448" s="30" t="str">
        <f>IF(Tabla5[[#This Row],[N° autorización SAG]]&lt;&gt;"",$J$8,"")</f>
        <v/>
      </c>
      <c r="E448" s="30" t="str">
        <f>IF(Tabla5[[#This Row],[N° autorización SAG]]&lt;&gt;"",$J$9,"")</f>
        <v/>
      </c>
      <c r="F448" s="30" t="str">
        <f>IFERROR(IF(Tabla5[[#This Row],[N° autorización SAG]]&lt;&gt;"",CONCATENATE($J$12,"-",$L$12,"-",$J$9,"-",$J$11),""),"")</f>
        <v/>
      </c>
      <c r="G448" s="32" t="str">
        <f>IF(Tabla5[[#This Row],[N° autorización SAG]]&lt;&gt;"",$J$6,"")</f>
        <v/>
      </c>
      <c r="H448" s="30" t="str">
        <f>IF(Tabla5[[#This Row],[N° autorización SAG]]&lt;&gt;"",$J$7,"")</f>
        <v/>
      </c>
      <c r="I448" s="31"/>
      <c r="J448" s="29" t="str">
        <f>IF($I448="","",IFERROR(VLOOKUP($I448,Tabla19[[Nº SAG]:[NOMBRE COMERCIAL ]],2,FALSE),"El N° de autorización no es correcto"))</f>
        <v/>
      </c>
      <c r="K448" s="17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</row>
    <row r="449" spans="2:23" x14ac:dyDescent="0.25">
      <c r="B449" s="32" t="str">
        <f>IF(Tabla5[[#This Row],[N° autorización SAG]]&lt;&gt;"",CONCATENATE($J$12,"-",$L$12),"")</f>
        <v/>
      </c>
      <c r="C449" s="30" t="str">
        <f>IF(Tabla5[[#This Row],[N° autorización SAG]]&lt;&gt;"",$J$11,"")</f>
        <v/>
      </c>
      <c r="D449" s="30" t="str">
        <f>IF(Tabla5[[#This Row],[N° autorización SAG]]&lt;&gt;"",$J$8,"")</f>
        <v/>
      </c>
      <c r="E449" s="30" t="str">
        <f>IF(Tabla5[[#This Row],[N° autorización SAG]]&lt;&gt;"",$J$9,"")</f>
        <v/>
      </c>
      <c r="F449" s="30" t="str">
        <f>IFERROR(IF(Tabla5[[#This Row],[N° autorización SAG]]&lt;&gt;"",CONCATENATE($J$12,"-",$L$12,"-",$J$9,"-",$J$11),""),"")</f>
        <v/>
      </c>
      <c r="G449" s="32" t="str">
        <f>IF(Tabla5[[#This Row],[N° autorización SAG]]&lt;&gt;"",$J$6,"")</f>
        <v/>
      </c>
      <c r="H449" s="30" t="str">
        <f>IF(Tabla5[[#This Row],[N° autorización SAG]]&lt;&gt;"",$J$7,"")</f>
        <v/>
      </c>
      <c r="I449" s="31"/>
      <c r="J449" s="29" t="str">
        <f>IF($I449="","",IFERROR(VLOOKUP($I449,Tabla19[[Nº SAG]:[NOMBRE COMERCIAL ]],2,FALSE),"El N° de autorización no es correcto"))</f>
        <v/>
      </c>
      <c r="K449" s="17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</row>
    <row r="450" spans="2:23" x14ac:dyDescent="0.25">
      <c r="B450" s="32" t="str">
        <f>IF(Tabla5[[#This Row],[N° autorización SAG]]&lt;&gt;"",CONCATENATE($J$12,"-",$L$12),"")</f>
        <v/>
      </c>
      <c r="C450" s="30" t="str">
        <f>IF(Tabla5[[#This Row],[N° autorización SAG]]&lt;&gt;"",$J$11,"")</f>
        <v/>
      </c>
      <c r="D450" s="30" t="str">
        <f>IF(Tabla5[[#This Row],[N° autorización SAG]]&lt;&gt;"",$J$8,"")</f>
        <v/>
      </c>
      <c r="E450" s="30" t="str">
        <f>IF(Tabla5[[#This Row],[N° autorización SAG]]&lt;&gt;"",$J$9,"")</f>
        <v/>
      </c>
      <c r="F450" s="30" t="str">
        <f>IFERROR(IF(Tabla5[[#This Row],[N° autorización SAG]]&lt;&gt;"",CONCATENATE($J$12,"-",$L$12,"-",$J$9,"-",$J$11),""),"")</f>
        <v/>
      </c>
      <c r="G450" s="32" t="str">
        <f>IF(Tabla5[[#This Row],[N° autorización SAG]]&lt;&gt;"",$J$6,"")</f>
        <v/>
      </c>
      <c r="H450" s="30" t="str">
        <f>IF(Tabla5[[#This Row],[N° autorización SAG]]&lt;&gt;"",$J$7,"")</f>
        <v/>
      </c>
      <c r="I450" s="31"/>
      <c r="J450" s="29" t="str">
        <f>IF($I450="","",IFERROR(VLOOKUP($I450,Tabla19[[Nº SAG]:[NOMBRE COMERCIAL ]],2,FALSE),"El N° de autorización no es correcto"))</f>
        <v/>
      </c>
      <c r="K450" s="17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</row>
    <row r="451" spans="2:23" x14ac:dyDescent="0.25">
      <c r="B451" s="32" t="str">
        <f>IF(Tabla5[[#This Row],[N° autorización SAG]]&lt;&gt;"",CONCATENATE($J$12,"-",$L$12),"")</f>
        <v/>
      </c>
      <c r="C451" s="30" t="str">
        <f>IF(Tabla5[[#This Row],[N° autorización SAG]]&lt;&gt;"",$J$11,"")</f>
        <v/>
      </c>
      <c r="D451" s="30" t="str">
        <f>IF(Tabla5[[#This Row],[N° autorización SAG]]&lt;&gt;"",$J$8,"")</f>
        <v/>
      </c>
      <c r="E451" s="30" t="str">
        <f>IF(Tabla5[[#This Row],[N° autorización SAG]]&lt;&gt;"",$J$9,"")</f>
        <v/>
      </c>
      <c r="F451" s="30" t="str">
        <f>IFERROR(IF(Tabla5[[#This Row],[N° autorización SAG]]&lt;&gt;"",CONCATENATE($J$12,"-",$L$12,"-",$J$9,"-",$J$11),""),"")</f>
        <v/>
      </c>
      <c r="G451" s="32" t="str">
        <f>IF(Tabla5[[#This Row],[N° autorización SAG]]&lt;&gt;"",$J$6,"")</f>
        <v/>
      </c>
      <c r="H451" s="30" t="str">
        <f>IF(Tabla5[[#This Row],[N° autorización SAG]]&lt;&gt;"",$J$7,"")</f>
        <v/>
      </c>
      <c r="I451" s="31"/>
      <c r="J451" s="29" t="str">
        <f>IF($I451="","",IFERROR(VLOOKUP($I451,Tabla19[[Nº SAG]:[NOMBRE COMERCIAL ]],2,FALSE),"El N° de autorización no es correcto"))</f>
        <v/>
      </c>
      <c r="K451" s="17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</row>
    <row r="452" spans="2:23" x14ac:dyDescent="0.25">
      <c r="B452" s="32" t="str">
        <f>IF(Tabla5[[#This Row],[N° autorización SAG]]&lt;&gt;"",CONCATENATE($J$12,"-",$L$12),"")</f>
        <v/>
      </c>
      <c r="C452" s="30" t="str">
        <f>IF(Tabla5[[#This Row],[N° autorización SAG]]&lt;&gt;"",$J$11,"")</f>
        <v/>
      </c>
      <c r="D452" s="30" t="str">
        <f>IF(Tabla5[[#This Row],[N° autorización SAG]]&lt;&gt;"",$J$8,"")</f>
        <v/>
      </c>
      <c r="E452" s="30" t="str">
        <f>IF(Tabla5[[#This Row],[N° autorización SAG]]&lt;&gt;"",$J$9,"")</f>
        <v/>
      </c>
      <c r="F452" s="30" t="str">
        <f>IFERROR(IF(Tabla5[[#This Row],[N° autorización SAG]]&lt;&gt;"",CONCATENATE($J$12,"-",$L$12,"-",$J$9,"-",$J$11),""),"")</f>
        <v/>
      </c>
      <c r="G452" s="32" t="str">
        <f>IF(Tabla5[[#This Row],[N° autorización SAG]]&lt;&gt;"",$J$6,"")</f>
        <v/>
      </c>
      <c r="H452" s="30" t="str">
        <f>IF(Tabla5[[#This Row],[N° autorización SAG]]&lt;&gt;"",$J$7,"")</f>
        <v/>
      </c>
      <c r="I452" s="31"/>
      <c r="J452" s="29" t="str">
        <f>IF($I452="","",IFERROR(VLOOKUP($I452,Tabla19[[Nº SAG]:[NOMBRE COMERCIAL ]],2,FALSE),"El N° de autorización no es correcto"))</f>
        <v/>
      </c>
      <c r="K452" s="17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</row>
    <row r="453" spans="2:23" x14ac:dyDescent="0.25">
      <c r="B453" s="32" t="str">
        <f>IF(Tabla5[[#This Row],[N° autorización SAG]]&lt;&gt;"",CONCATENATE($J$12,"-",$L$12),"")</f>
        <v/>
      </c>
      <c r="C453" s="30" t="str">
        <f>IF(Tabla5[[#This Row],[N° autorización SAG]]&lt;&gt;"",$J$11,"")</f>
        <v/>
      </c>
      <c r="D453" s="30" t="str">
        <f>IF(Tabla5[[#This Row],[N° autorización SAG]]&lt;&gt;"",$J$8,"")</f>
        <v/>
      </c>
      <c r="E453" s="30" t="str">
        <f>IF(Tabla5[[#This Row],[N° autorización SAG]]&lt;&gt;"",$J$9,"")</f>
        <v/>
      </c>
      <c r="F453" s="30" t="str">
        <f>IFERROR(IF(Tabla5[[#This Row],[N° autorización SAG]]&lt;&gt;"",CONCATENATE($J$12,"-",$L$12,"-",$J$9,"-",$J$11),""),"")</f>
        <v/>
      </c>
      <c r="G453" s="32" t="str">
        <f>IF(Tabla5[[#This Row],[N° autorización SAG]]&lt;&gt;"",$J$6,"")</f>
        <v/>
      </c>
      <c r="H453" s="30" t="str">
        <f>IF(Tabla5[[#This Row],[N° autorización SAG]]&lt;&gt;"",$J$7,"")</f>
        <v/>
      </c>
      <c r="I453" s="31"/>
      <c r="J453" s="29" t="str">
        <f>IF($I453="","",IFERROR(VLOOKUP($I453,Tabla19[[Nº SAG]:[NOMBRE COMERCIAL ]],2,FALSE),"El N° de autorización no es correcto"))</f>
        <v/>
      </c>
      <c r="K453" s="17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</row>
    <row r="454" spans="2:23" x14ac:dyDescent="0.25">
      <c r="B454" s="32" t="str">
        <f>IF(Tabla5[[#This Row],[N° autorización SAG]]&lt;&gt;"",CONCATENATE($J$12,"-",$L$12),"")</f>
        <v/>
      </c>
      <c r="C454" s="30" t="str">
        <f>IF(Tabla5[[#This Row],[N° autorización SAG]]&lt;&gt;"",$J$11,"")</f>
        <v/>
      </c>
      <c r="D454" s="30" t="str">
        <f>IF(Tabla5[[#This Row],[N° autorización SAG]]&lt;&gt;"",$J$8,"")</f>
        <v/>
      </c>
      <c r="E454" s="30" t="str">
        <f>IF(Tabla5[[#This Row],[N° autorización SAG]]&lt;&gt;"",$J$9,"")</f>
        <v/>
      </c>
      <c r="F454" s="30" t="str">
        <f>IFERROR(IF(Tabla5[[#This Row],[N° autorización SAG]]&lt;&gt;"",CONCATENATE($J$12,"-",$L$12,"-",$J$9,"-",$J$11),""),"")</f>
        <v/>
      </c>
      <c r="G454" s="32" t="str">
        <f>IF(Tabla5[[#This Row],[N° autorización SAG]]&lt;&gt;"",$J$6,"")</f>
        <v/>
      </c>
      <c r="H454" s="30" t="str">
        <f>IF(Tabla5[[#This Row],[N° autorización SAG]]&lt;&gt;"",$J$7,"")</f>
        <v/>
      </c>
      <c r="I454" s="31"/>
      <c r="J454" s="29" t="str">
        <f>IF($I454="","",IFERROR(VLOOKUP($I454,Tabla19[[Nº SAG]:[NOMBRE COMERCIAL ]],2,FALSE),"El N° de autorización no es correcto"))</f>
        <v/>
      </c>
      <c r="K454" s="17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</row>
    <row r="455" spans="2:23" x14ac:dyDescent="0.25">
      <c r="B455" s="32" t="str">
        <f>IF(Tabla5[[#This Row],[N° autorización SAG]]&lt;&gt;"",CONCATENATE($J$12,"-",$L$12),"")</f>
        <v/>
      </c>
      <c r="C455" s="30" t="str">
        <f>IF(Tabla5[[#This Row],[N° autorización SAG]]&lt;&gt;"",$J$11,"")</f>
        <v/>
      </c>
      <c r="D455" s="30" t="str">
        <f>IF(Tabla5[[#This Row],[N° autorización SAG]]&lt;&gt;"",$J$8,"")</f>
        <v/>
      </c>
      <c r="E455" s="30" t="str">
        <f>IF(Tabla5[[#This Row],[N° autorización SAG]]&lt;&gt;"",$J$9,"")</f>
        <v/>
      </c>
      <c r="F455" s="30" t="str">
        <f>IFERROR(IF(Tabla5[[#This Row],[N° autorización SAG]]&lt;&gt;"",CONCATENATE($J$12,"-",$L$12,"-",$J$9,"-",$J$11),""),"")</f>
        <v/>
      </c>
      <c r="G455" s="32" t="str">
        <f>IF(Tabla5[[#This Row],[N° autorización SAG]]&lt;&gt;"",$J$6,"")</f>
        <v/>
      </c>
      <c r="H455" s="30" t="str">
        <f>IF(Tabla5[[#This Row],[N° autorización SAG]]&lt;&gt;"",$J$7,"")</f>
        <v/>
      </c>
      <c r="I455" s="31"/>
      <c r="J455" s="29" t="str">
        <f>IF($I455="","",IFERROR(VLOOKUP($I455,Tabla19[[Nº SAG]:[NOMBRE COMERCIAL ]],2,FALSE),"El N° de autorización no es correcto"))</f>
        <v/>
      </c>
      <c r="K455" s="17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</row>
    <row r="456" spans="2:23" x14ac:dyDescent="0.25">
      <c r="B456" s="32" t="str">
        <f>IF(Tabla5[[#This Row],[N° autorización SAG]]&lt;&gt;"",CONCATENATE($J$12,"-",$L$12),"")</f>
        <v/>
      </c>
      <c r="C456" s="30" t="str">
        <f>IF(Tabla5[[#This Row],[N° autorización SAG]]&lt;&gt;"",$J$11,"")</f>
        <v/>
      </c>
      <c r="D456" s="30" t="str">
        <f>IF(Tabla5[[#This Row],[N° autorización SAG]]&lt;&gt;"",$J$8,"")</f>
        <v/>
      </c>
      <c r="E456" s="30" t="str">
        <f>IF(Tabla5[[#This Row],[N° autorización SAG]]&lt;&gt;"",$J$9,"")</f>
        <v/>
      </c>
      <c r="F456" s="30" t="str">
        <f>IFERROR(IF(Tabla5[[#This Row],[N° autorización SAG]]&lt;&gt;"",CONCATENATE($J$12,"-",$L$12,"-",$J$9,"-",$J$11),""),"")</f>
        <v/>
      </c>
      <c r="G456" s="32" t="str">
        <f>IF(Tabla5[[#This Row],[N° autorización SAG]]&lt;&gt;"",$J$6,"")</f>
        <v/>
      </c>
      <c r="H456" s="30" t="str">
        <f>IF(Tabla5[[#This Row],[N° autorización SAG]]&lt;&gt;"",$J$7,"")</f>
        <v/>
      </c>
      <c r="I456" s="31"/>
      <c r="J456" s="29" t="str">
        <f>IF($I456="","",IFERROR(VLOOKUP($I456,Tabla19[[Nº SAG]:[NOMBRE COMERCIAL ]],2,FALSE),"El N° de autorización no es correcto"))</f>
        <v/>
      </c>
      <c r="K456" s="17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</row>
    <row r="457" spans="2:23" x14ac:dyDescent="0.25">
      <c r="B457" s="32" t="str">
        <f>IF(Tabla5[[#This Row],[N° autorización SAG]]&lt;&gt;"",CONCATENATE($J$12,"-",$L$12),"")</f>
        <v/>
      </c>
      <c r="C457" s="30" t="str">
        <f>IF(Tabla5[[#This Row],[N° autorización SAG]]&lt;&gt;"",$J$11,"")</f>
        <v/>
      </c>
      <c r="D457" s="30" t="str">
        <f>IF(Tabla5[[#This Row],[N° autorización SAG]]&lt;&gt;"",$J$8,"")</f>
        <v/>
      </c>
      <c r="E457" s="30" t="str">
        <f>IF(Tabla5[[#This Row],[N° autorización SAG]]&lt;&gt;"",$J$9,"")</f>
        <v/>
      </c>
      <c r="F457" s="30" t="str">
        <f>IFERROR(IF(Tabla5[[#This Row],[N° autorización SAG]]&lt;&gt;"",CONCATENATE($J$12,"-",$L$12,"-",$J$9,"-",$J$11),""),"")</f>
        <v/>
      </c>
      <c r="G457" s="32" t="str">
        <f>IF(Tabla5[[#This Row],[N° autorización SAG]]&lt;&gt;"",$J$6,"")</f>
        <v/>
      </c>
      <c r="H457" s="30" t="str">
        <f>IF(Tabla5[[#This Row],[N° autorización SAG]]&lt;&gt;"",$J$7,"")</f>
        <v/>
      </c>
      <c r="I457" s="31"/>
      <c r="J457" s="29" t="str">
        <f>IF($I457="","",IFERROR(VLOOKUP($I457,Tabla19[[Nº SAG]:[NOMBRE COMERCIAL ]],2,FALSE),"El N° de autorización no es correcto"))</f>
        <v/>
      </c>
      <c r="K457" s="17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</row>
    <row r="458" spans="2:23" x14ac:dyDescent="0.25">
      <c r="B458" s="32" t="str">
        <f>IF(Tabla5[[#This Row],[N° autorización SAG]]&lt;&gt;"",CONCATENATE($J$12,"-",$L$12),"")</f>
        <v/>
      </c>
      <c r="C458" s="30" t="str">
        <f>IF(Tabla5[[#This Row],[N° autorización SAG]]&lt;&gt;"",$J$11,"")</f>
        <v/>
      </c>
      <c r="D458" s="30" t="str">
        <f>IF(Tabla5[[#This Row],[N° autorización SAG]]&lt;&gt;"",$J$8,"")</f>
        <v/>
      </c>
      <c r="E458" s="30" t="str">
        <f>IF(Tabla5[[#This Row],[N° autorización SAG]]&lt;&gt;"",$J$9,"")</f>
        <v/>
      </c>
      <c r="F458" s="30" t="str">
        <f>IFERROR(IF(Tabla5[[#This Row],[N° autorización SAG]]&lt;&gt;"",CONCATENATE($J$12,"-",$L$12,"-",$J$9,"-",$J$11),""),"")</f>
        <v/>
      </c>
      <c r="G458" s="32" t="str">
        <f>IF(Tabla5[[#This Row],[N° autorización SAG]]&lt;&gt;"",$J$6,"")</f>
        <v/>
      </c>
      <c r="H458" s="30" t="str">
        <f>IF(Tabla5[[#This Row],[N° autorización SAG]]&lt;&gt;"",$J$7,"")</f>
        <v/>
      </c>
      <c r="I458" s="31"/>
      <c r="J458" s="29" t="str">
        <f>IF($I458="","",IFERROR(VLOOKUP($I458,Tabla19[[Nº SAG]:[NOMBRE COMERCIAL ]],2,FALSE),"El N° de autorización no es correcto"))</f>
        <v/>
      </c>
      <c r="K458" s="17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</row>
    <row r="459" spans="2:23" x14ac:dyDescent="0.25">
      <c r="B459" s="32" t="str">
        <f>IF(Tabla5[[#This Row],[N° autorización SAG]]&lt;&gt;"",CONCATENATE($J$12,"-",$L$12),"")</f>
        <v/>
      </c>
      <c r="C459" s="30" t="str">
        <f>IF(Tabla5[[#This Row],[N° autorización SAG]]&lt;&gt;"",$J$11,"")</f>
        <v/>
      </c>
      <c r="D459" s="30" t="str">
        <f>IF(Tabla5[[#This Row],[N° autorización SAG]]&lt;&gt;"",$J$8,"")</f>
        <v/>
      </c>
      <c r="E459" s="30" t="str">
        <f>IF(Tabla5[[#This Row],[N° autorización SAG]]&lt;&gt;"",$J$9,"")</f>
        <v/>
      </c>
      <c r="F459" s="30" t="str">
        <f>IFERROR(IF(Tabla5[[#This Row],[N° autorización SAG]]&lt;&gt;"",CONCATENATE($J$12,"-",$L$12,"-",$J$9,"-",$J$11),""),"")</f>
        <v/>
      </c>
      <c r="G459" s="32" t="str">
        <f>IF(Tabla5[[#This Row],[N° autorización SAG]]&lt;&gt;"",$J$6,"")</f>
        <v/>
      </c>
      <c r="H459" s="30" t="str">
        <f>IF(Tabla5[[#This Row],[N° autorización SAG]]&lt;&gt;"",$J$7,"")</f>
        <v/>
      </c>
      <c r="I459" s="31"/>
      <c r="J459" s="29" t="str">
        <f>IF($I459="","",IFERROR(VLOOKUP($I459,Tabla19[[Nº SAG]:[NOMBRE COMERCIAL ]],2,FALSE),"El N° de autorización no es correcto"))</f>
        <v/>
      </c>
      <c r="K459" s="17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</row>
    <row r="460" spans="2:23" x14ac:dyDescent="0.25">
      <c r="B460" s="32" t="str">
        <f>IF(Tabla5[[#This Row],[N° autorización SAG]]&lt;&gt;"",CONCATENATE($J$12,"-",$L$12),"")</f>
        <v/>
      </c>
      <c r="C460" s="30" t="str">
        <f>IF(Tabla5[[#This Row],[N° autorización SAG]]&lt;&gt;"",$J$11,"")</f>
        <v/>
      </c>
      <c r="D460" s="30" t="str">
        <f>IF(Tabla5[[#This Row],[N° autorización SAG]]&lt;&gt;"",$J$8,"")</f>
        <v/>
      </c>
      <c r="E460" s="30" t="str">
        <f>IF(Tabla5[[#This Row],[N° autorización SAG]]&lt;&gt;"",$J$9,"")</f>
        <v/>
      </c>
      <c r="F460" s="30" t="str">
        <f>IFERROR(IF(Tabla5[[#This Row],[N° autorización SAG]]&lt;&gt;"",CONCATENATE($J$12,"-",$L$12,"-",$J$9,"-",$J$11),""),"")</f>
        <v/>
      </c>
      <c r="G460" s="32" t="str">
        <f>IF(Tabla5[[#This Row],[N° autorización SAG]]&lt;&gt;"",$J$6,"")</f>
        <v/>
      </c>
      <c r="H460" s="30" t="str">
        <f>IF(Tabla5[[#This Row],[N° autorización SAG]]&lt;&gt;"",$J$7,"")</f>
        <v/>
      </c>
      <c r="I460" s="31"/>
      <c r="J460" s="29" t="str">
        <f>IF($I460="","",IFERROR(VLOOKUP($I460,Tabla19[[Nº SAG]:[NOMBRE COMERCIAL ]],2,FALSE),"El N° de autorización no es correcto"))</f>
        <v/>
      </c>
      <c r="K460" s="17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</row>
    <row r="461" spans="2:23" x14ac:dyDescent="0.25">
      <c r="B461" s="32" t="str">
        <f>IF(Tabla5[[#This Row],[N° autorización SAG]]&lt;&gt;"",CONCATENATE($J$12,"-",$L$12),"")</f>
        <v/>
      </c>
      <c r="C461" s="30" t="str">
        <f>IF(Tabla5[[#This Row],[N° autorización SAG]]&lt;&gt;"",$J$11,"")</f>
        <v/>
      </c>
      <c r="D461" s="30" t="str">
        <f>IF(Tabla5[[#This Row],[N° autorización SAG]]&lt;&gt;"",$J$8,"")</f>
        <v/>
      </c>
      <c r="E461" s="30" t="str">
        <f>IF(Tabla5[[#This Row],[N° autorización SAG]]&lt;&gt;"",$J$9,"")</f>
        <v/>
      </c>
      <c r="F461" s="30" t="str">
        <f>IFERROR(IF(Tabla5[[#This Row],[N° autorización SAG]]&lt;&gt;"",CONCATENATE($J$12,"-",$L$12,"-",$J$9,"-",$J$11),""),"")</f>
        <v/>
      </c>
      <c r="G461" s="32" t="str">
        <f>IF(Tabla5[[#This Row],[N° autorización SAG]]&lt;&gt;"",$J$6,"")</f>
        <v/>
      </c>
      <c r="H461" s="30" t="str">
        <f>IF(Tabla5[[#This Row],[N° autorización SAG]]&lt;&gt;"",$J$7,"")</f>
        <v/>
      </c>
      <c r="I461" s="31"/>
      <c r="J461" s="29" t="str">
        <f>IF($I461="","",IFERROR(VLOOKUP($I461,Tabla19[[Nº SAG]:[NOMBRE COMERCIAL ]],2,FALSE),"El N° de autorización no es correcto"))</f>
        <v/>
      </c>
      <c r="K461" s="17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</row>
    <row r="462" spans="2:23" x14ac:dyDescent="0.25">
      <c r="B462" s="32" t="str">
        <f>IF(Tabla5[[#This Row],[N° autorización SAG]]&lt;&gt;"",CONCATENATE($J$12,"-",$L$12),"")</f>
        <v/>
      </c>
      <c r="C462" s="30" t="str">
        <f>IF(Tabla5[[#This Row],[N° autorización SAG]]&lt;&gt;"",$J$11,"")</f>
        <v/>
      </c>
      <c r="D462" s="30" t="str">
        <f>IF(Tabla5[[#This Row],[N° autorización SAG]]&lt;&gt;"",$J$8,"")</f>
        <v/>
      </c>
      <c r="E462" s="30" t="str">
        <f>IF(Tabla5[[#This Row],[N° autorización SAG]]&lt;&gt;"",$J$9,"")</f>
        <v/>
      </c>
      <c r="F462" s="30" t="str">
        <f>IFERROR(IF(Tabla5[[#This Row],[N° autorización SAG]]&lt;&gt;"",CONCATENATE($J$12,"-",$L$12,"-",$J$9,"-",$J$11),""),"")</f>
        <v/>
      </c>
      <c r="G462" s="32" t="str">
        <f>IF(Tabla5[[#This Row],[N° autorización SAG]]&lt;&gt;"",$J$6,"")</f>
        <v/>
      </c>
      <c r="H462" s="30" t="str">
        <f>IF(Tabla5[[#This Row],[N° autorización SAG]]&lt;&gt;"",$J$7,"")</f>
        <v/>
      </c>
      <c r="I462" s="31"/>
      <c r="J462" s="29" t="str">
        <f>IF($I462="","",IFERROR(VLOOKUP($I462,Tabla19[[Nº SAG]:[NOMBRE COMERCIAL ]],2,FALSE),"El N° de autorización no es correcto"))</f>
        <v/>
      </c>
      <c r="K462" s="17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</row>
    <row r="463" spans="2:23" x14ac:dyDescent="0.25">
      <c r="B463" s="32" t="str">
        <f>IF(Tabla5[[#This Row],[N° autorización SAG]]&lt;&gt;"",CONCATENATE($J$12,"-",$L$12),"")</f>
        <v/>
      </c>
      <c r="C463" s="30" t="str">
        <f>IF(Tabla5[[#This Row],[N° autorización SAG]]&lt;&gt;"",$J$11,"")</f>
        <v/>
      </c>
      <c r="D463" s="30" t="str">
        <f>IF(Tabla5[[#This Row],[N° autorización SAG]]&lt;&gt;"",$J$8,"")</f>
        <v/>
      </c>
      <c r="E463" s="30" t="str">
        <f>IF(Tabla5[[#This Row],[N° autorización SAG]]&lt;&gt;"",$J$9,"")</f>
        <v/>
      </c>
      <c r="F463" s="30" t="str">
        <f>IFERROR(IF(Tabla5[[#This Row],[N° autorización SAG]]&lt;&gt;"",CONCATENATE($J$12,"-",$L$12,"-",$J$9,"-",$J$11),""),"")</f>
        <v/>
      </c>
      <c r="G463" s="32" t="str">
        <f>IF(Tabla5[[#This Row],[N° autorización SAG]]&lt;&gt;"",$J$6,"")</f>
        <v/>
      </c>
      <c r="H463" s="30" t="str">
        <f>IF(Tabla5[[#This Row],[N° autorización SAG]]&lt;&gt;"",$J$7,"")</f>
        <v/>
      </c>
      <c r="I463" s="31"/>
      <c r="J463" s="29" t="str">
        <f>IF($I463="","",IFERROR(VLOOKUP($I463,Tabla19[[Nº SAG]:[NOMBRE COMERCIAL ]],2,FALSE),"El N° de autorización no es correcto"))</f>
        <v/>
      </c>
      <c r="K463" s="17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</row>
    <row r="464" spans="2:23" x14ac:dyDescent="0.25">
      <c r="B464" s="32" t="str">
        <f>IF(Tabla5[[#This Row],[N° autorización SAG]]&lt;&gt;"",CONCATENATE($J$12,"-",$L$12),"")</f>
        <v/>
      </c>
      <c r="C464" s="30" t="str">
        <f>IF(Tabla5[[#This Row],[N° autorización SAG]]&lt;&gt;"",$J$11,"")</f>
        <v/>
      </c>
      <c r="D464" s="30" t="str">
        <f>IF(Tabla5[[#This Row],[N° autorización SAG]]&lt;&gt;"",$J$8,"")</f>
        <v/>
      </c>
      <c r="E464" s="30" t="str">
        <f>IF(Tabla5[[#This Row],[N° autorización SAG]]&lt;&gt;"",$J$9,"")</f>
        <v/>
      </c>
      <c r="F464" s="30" t="str">
        <f>IFERROR(IF(Tabla5[[#This Row],[N° autorización SAG]]&lt;&gt;"",CONCATENATE($J$12,"-",$L$12,"-",$J$9,"-",$J$11),""),"")</f>
        <v/>
      </c>
      <c r="G464" s="32" t="str">
        <f>IF(Tabla5[[#This Row],[N° autorización SAG]]&lt;&gt;"",$J$6,"")</f>
        <v/>
      </c>
      <c r="H464" s="30" t="str">
        <f>IF(Tabla5[[#This Row],[N° autorización SAG]]&lt;&gt;"",$J$7,"")</f>
        <v/>
      </c>
      <c r="I464" s="31"/>
      <c r="J464" s="29" t="str">
        <f>IF($I464="","",IFERROR(VLOOKUP($I464,Tabla19[[Nº SAG]:[NOMBRE COMERCIAL ]],2,FALSE),"El N° de autorización no es correcto"))</f>
        <v/>
      </c>
      <c r="K464" s="17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</row>
    <row r="465" spans="2:23" x14ac:dyDescent="0.25">
      <c r="B465" s="32" t="str">
        <f>IF(Tabla5[[#This Row],[N° autorización SAG]]&lt;&gt;"",CONCATENATE($J$12,"-",$L$12),"")</f>
        <v/>
      </c>
      <c r="C465" s="30" t="str">
        <f>IF(Tabla5[[#This Row],[N° autorización SAG]]&lt;&gt;"",$J$11,"")</f>
        <v/>
      </c>
      <c r="D465" s="30" t="str">
        <f>IF(Tabla5[[#This Row],[N° autorización SAG]]&lt;&gt;"",$J$8,"")</f>
        <v/>
      </c>
      <c r="E465" s="30" t="str">
        <f>IF(Tabla5[[#This Row],[N° autorización SAG]]&lt;&gt;"",$J$9,"")</f>
        <v/>
      </c>
      <c r="F465" s="30" t="str">
        <f>IFERROR(IF(Tabla5[[#This Row],[N° autorización SAG]]&lt;&gt;"",CONCATENATE($J$12,"-",$L$12,"-",$J$9,"-",$J$11),""),"")</f>
        <v/>
      </c>
      <c r="G465" s="32" t="str">
        <f>IF(Tabla5[[#This Row],[N° autorización SAG]]&lt;&gt;"",$J$6,"")</f>
        <v/>
      </c>
      <c r="H465" s="30" t="str">
        <f>IF(Tabla5[[#This Row],[N° autorización SAG]]&lt;&gt;"",$J$7,"")</f>
        <v/>
      </c>
      <c r="I465" s="31"/>
      <c r="J465" s="29" t="str">
        <f>IF($I465="","",IFERROR(VLOOKUP($I465,Tabla19[[Nº SAG]:[NOMBRE COMERCIAL ]],2,FALSE),"El N° de autorización no es correcto"))</f>
        <v/>
      </c>
      <c r="K465" s="17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</row>
    <row r="466" spans="2:23" x14ac:dyDescent="0.25">
      <c r="B466" s="32" t="str">
        <f>IF(Tabla5[[#This Row],[N° autorización SAG]]&lt;&gt;"",CONCATENATE($J$12,"-",$L$12),"")</f>
        <v/>
      </c>
      <c r="C466" s="30" t="str">
        <f>IF(Tabla5[[#This Row],[N° autorización SAG]]&lt;&gt;"",$J$11,"")</f>
        <v/>
      </c>
      <c r="D466" s="30" t="str">
        <f>IF(Tabla5[[#This Row],[N° autorización SAG]]&lt;&gt;"",$J$8,"")</f>
        <v/>
      </c>
      <c r="E466" s="30" t="str">
        <f>IF(Tabla5[[#This Row],[N° autorización SAG]]&lt;&gt;"",$J$9,"")</f>
        <v/>
      </c>
      <c r="F466" s="30" t="str">
        <f>IFERROR(IF(Tabla5[[#This Row],[N° autorización SAG]]&lt;&gt;"",CONCATENATE($J$12,"-",$L$12,"-",$J$9,"-",$J$11),""),"")</f>
        <v/>
      </c>
      <c r="G466" s="32" t="str">
        <f>IF(Tabla5[[#This Row],[N° autorización SAG]]&lt;&gt;"",$J$6,"")</f>
        <v/>
      </c>
      <c r="H466" s="30" t="str">
        <f>IF(Tabla5[[#This Row],[N° autorización SAG]]&lt;&gt;"",$J$7,"")</f>
        <v/>
      </c>
      <c r="I466" s="31"/>
      <c r="J466" s="29" t="str">
        <f>IF($I466="","",IFERROR(VLOOKUP($I466,Tabla19[[Nº SAG]:[NOMBRE COMERCIAL ]],2,FALSE),"El N° de autorización no es correcto"))</f>
        <v/>
      </c>
      <c r="K466" s="17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</row>
    <row r="467" spans="2:23" x14ac:dyDescent="0.25">
      <c r="B467" s="32" t="str">
        <f>IF(Tabla5[[#This Row],[N° autorización SAG]]&lt;&gt;"",CONCATENATE($J$12,"-",$L$12),"")</f>
        <v/>
      </c>
      <c r="C467" s="30" t="str">
        <f>IF(Tabla5[[#This Row],[N° autorización SAG]]&lt;&gt;"",$J$11,"")</f>
        <v/>
      </c>
      <c r="D467" s="30" t="str">
        <f>IF(Tabla5[[#This Row],[N° autorización SAG]]&lt;&gt;"",$J$8,"")</f>
        <v/>
      </c>
      <c r="E467" s="30" t="str">
        <f>IF(Tabla5[[#This Row],[N° autorización SAG]]&lt;&gt;"",$J$9,"")</f>
        <v/>
      </c>
      <c r="F467" s="30" t="str">
        <f>IFERROR(IF(Tabla5[[#This Row],[N° autorización SAG]]&lt;&gt;"",CONCATENATE($J$12,"-",$L$12,"-",$J$9,"-",$J$11),""),"")</f>
        <v/>
      </c>
      <c r="G467" s="32" t="str">
        <f>IF(Tabla5[[#This Row],[N° autorización SAG]]&lt;&gt;"",$J$6,"")</f>
        <v/>
      </c>
      <c r="H467" s="30" t="str">
        <f>IF(Tabla5[[#This Row],[N° autorización SAG]]&lt;&gt;"",$J$7,"")</f>
        <v/>
      </c>
      <c r="I467" s="31"/>
      <c r="J467" s="29" t="str">
        <f>IF($I467="","",IFERROR(VLOOKUP($I467,Tabla19[[Nº SAG]:[NOMBRE COMERCIAL ]],2,FALSE),"El N° de autorización no es correcto"))</f>
        <v/>
      </c>
      <c r="K467" s="17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</row>
    <row r="468" spans="2:23" x14ac:dyDescent="0.25">
      <c r="B468" s="32" t="str">
        <f>IF(Tabla5[[#This Row],[N° autorización SAG]]&lt;&gt;"",CONCATENATE($J$12,"-",$L$12),"")</f>
        <v/>
      </c>
      <c r="C468" s="30" t="str">
        <f>IF(Tabla5[[#This Row],[N° autorización SAG]]&lt;&gt;"",$J$11,"")</f>
        <v/>
      </c>
      <c r="D468" s="30" t="str">
        <f>IF(Tabla5[[#This Row],[N° autorización SAG]]&lt;&gt;"",$J$8,"")</f>
        <v/>
      </c>
      <c r="E468" s="30" t="str">
        <f>IF(Tabla5[[#This Row],[N° autorización SAG]]&lt;&gt;"",$J$9,"")</f>
        <v/>
      </c>
      <c r="F468" s="30" t="str">
        <f>IFERROR(IF(Tabla5[[#This Row],[N° autorización SAG]]&lt;&gt;"",CONCATENATE($J$12,"-",$L$12,"-",$J$9,"-",$J$11),""),"")</f>
        <v/>
      </c>
      <c r="G468" s="32" t="str">
        <f>IF(Tabla5[[#This Row],[N° autorización SAG]]&lt;&gt;"",$J$6,"")</f>
        <v/>
      </c>
      <c r="H468" s="30" t="str">
        <f>IF(Tabla5[[#This Row],[N° autorización SAG]]&lt;&gt;"",$J$7,"")</f>
        <v/>
      </c>
      <c r="I468" s="31"/>
      <c r="J468" s="29" t="str">
        <f>IF($I468="","",IFERROR(VLOOKUP($I468,Tabla19[[Nº SAG]:[NOMBRE COMERCIAL ]],2,FALSE),"El N° de autorización no es correcto"))</f>
        <v/>
      </c>
      <c r="K468" s="17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</row>
    <row r="469" spans="2:23" x14ac:dyDescent="0.25">
      <c r="B469" s="32" t="str">
        <f>IF(Tabla5[[#This Row],[N° autorización SAG]]&lt;&gt;"",CONCATENATE($J$12,"-",$L$12),"")</f>
        <v/>
      </c>
      <c r="C469" s="30" t="str">
        <f>IF(Tabla5[[#This Row],[N° autorización SAG]]&lt;&gt;"",$J$11,"")</f>
        <v/>
      </c>
      <c r="D469" s="30" t="str">
        <f>IF(Tabla5[[#This Row],[N° autorización SAG]]&lt;&gt;"",$J$8,"")</f>
        <v/>
      </c>
      <c r="E469" s="30" t="str">
        <f>IF(Tabla5[[#This Row],[N° autorización SAG]]&lt;&gt;"",$J$9,"")</f>
        <v/>
      </c>
      <c r="F469" s="30" t="str">
        <f>IFERROR(IF(Tabla5[[#This Row],[N° autorización SAG]]&lt;&gt;"",CONCATENATE($J$12,"-",$L$12,"-",$J$9,"-",$J$11),""),"")</f>
        <v/>
      </c>
      <c r="G469" s="32" t="str">
        <f>IF(Tabla5[[#This Row],[N° autorización SAG]]&lt;&gt;"",$J$6,"")</f>
        <v/>
      </c>
      <c r="H469" s="30" t="str">
        <f>IF(Tabla5[[#This Row],[N° autorización SAG]]&lt;&gt;"",$J$7,"")</f>
        <v/>
      </c>
      <c r="I469" s="31"/>
      <c r="J469" s="29" t="str">
        <f>IF($I469="","",IFERROR(VLOOKUP($I469,Tabla19[[Nº SAG]:[NOMBRE COMERCIAL ]],2,FALSE),"El N° de autorización no es correcto"))</f>
        <v/>
      </c>
      <c r="K469" s="17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</row>
    <row r="470" spans="2:23" x14ac:dyDescent="0.25">
      <c r="B470" s="32" t="str">
        <f>IF(Tabla5[[#This Row],[N° autorización SAG]]&lt;&gt;"",CONCATENATE($J$12,"-",$L$12),"")</f>
        <v/>
      </c>
      <c r="C470" s="30" t="str">
        <f>IF(Tabla5[[#This Row],[N° autorización SAG]]&lt;&gt;"",$J$11,"")</f>
        <v/>
      </c>
      <c r="D470" s="30" t="str">
        <f>IF(Tabla5[[#This Row],[N° autorización SAG]]&lt;&gt;"",$J$8,"")</f>
        <v/>
      </c>
      <c r="E470" s="30" t="str">
        <f>IF(Tabla5[[#This Row],[N° autorización SAG]]&lt;&gt;"",$J$9,"")</f>
        <v/>
      </c>
      <c r="F470" s="30" t="str">
        <f>IFERROR(IF(Tabla5[[#This Row],[N° autorización SAG]]&lt;&gt;"",CONCATENATE($J$12,"-",$L$12,"-",$J$9,"-",$J$11),""),"")</f>
        <v/>
      </c>
      <c r="G470" s="32" t="str">
        <f>IF(Tabla5[[#This Row],[N° autorización SAG]]&lt;&gt;"",$J$6,"")</f>
        <v/>
      </c>
      <c r="H470" s="30" t="str">
        <f>IF(Tabla5[[#This Row],[N° autorización SAG]]&lt;&gt;"",$J$7,"")</f>
        <v/>
      </c>
      <c r="I470" s="31"/>
      <c r="J470" s="29" t="str">
        <f>IF($I470="","",IFERROR(VLOOKUP($I470,Tabla19[[Nº SAG]:[NOMBRE COMERCIAL ]],2,FALSE),"El N° de autorización no es correcto"))</f>
        <v/>
      </c>
      <c r="K470" s="17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</row>
    <row r="471" spans="2:23" x14ac:dyDescent="0.25">
      <c r="B471" s="32" t="str">
        <f>IF(Tabla5[[#This Row],[N° autorización SAG]]&lt;&gt;"",CONCATENATE($J$12,"-",$L$12),"")</f>
        <v/>
      </c>
      <c r="C471" s="30" t="str">
        <f>IF(Tabla5[[#This Row],[N° autorización SAG]]&lt;&gt;"",$J$11,"")</f>
        <v/>
      </c>
      <c r="D471" s="30" t="str">
        <f>IF(Tabla5[[#This Row],[N° autorización SAG]]&lt;&gt;"",$J$8,"")</f>
        <v/>
      </c>
      <c r="E471" s="30" t="str">
        <f>IF(Tabla5[[#This Row],[N° autorización SAG]]&lt;&gt;"",$J$9,"")</f>
        <v/>
      </c>
      <c r="F471" s="30" t="str">
        <f>IFERROR(IF(Tabla5[[#This Row],[N° autorización SAG]]&lt;&gt;"",CONCATENATE($J$12,"-",$L$12,"-",$J$9,"-",$J$11),""),"")</f>
        <v/>
      </c>
      <c r="G471" s="32" t="str">
        <f>IF(Tabla5[[#This Row],[N° autorización SAG]]&lt;&gt;"",$J$6,"")</f>
        <v/>
      </c>
      <c r="H471" s="30" t="str">
        <f>IF(Tabla5[[#This Row],[N° autorización SAG]]&lt;&gt;"",$J$7,"")</f>
        <v/>
      </c>
      <c r="I471" s="31"/>
      <c r="J471" s="29" t="str">
        <f>IF($I471="","",IFERROR(VLOOKUP($I471,Tabla19[[Nº SAG]:[NOMBRE COMERCIAL ]],2,FALSE),"El N° de autorización no es correcto"))</f>
        <v/>
      </c>
      <c r="K471" s="17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</row>
    <row r="472" spans="2:23" x14ac:dyDescent="0.25">
      <c r="B472" s="32" t="str">
        <f>IF(Tabla5[[#This Row],[N° autorización SAG]]&lt;&gt;"",CONCATENATE($J$12,"-",$L$12),"")</f>
        <v/>
      </c>
      <c r="C472" s="30" t="str">
        <f>IF(Tabla5[[#This Row],[N° autorización SAG]]&lt;&gt;"",$J$11,"")</f>
        <v/>
      </c>
      <c r="D472" s="30" t="str">
        <f>IF(Tabla5[[#This Row],[N° autorización SAG]]&lt;&gt;"",$J$8,"")</f>
        <v/>
      </c>
      <c r="E472" s="30" t="str">
        <f>IF(Tabla5[[#This Row],[N° autorización SAG]]&lt;&gt;"",$J$9,"")</f>
        <v/>
      </c>
      <c r="F472" s="30" t="str">
        <f>IFERROR(IF(Tabla5[[#This Row],[N° autorización SAG]]&lt;&gt;"",CONCATENATE($J$12,"-",$L$12,"-",$J$9,"-",$J$11),""),"")</f>
        <v/>
      </c>
      <c r="G472" s="32" t="str">
        <f>IF(Tabla5[[#This Row],[N° autorización SAG]]&lt;&gt;"",$J$6,"")</f>
        <v/>
      </c>
      <c r="H472" s="30" t="str">
        <f>IF(Tabla5[[#This Row],[N° autorización SAG]]&lt;&gt;"",$J$7,"")</f>
        <v/>
      </c>
      <c r="I472" s="31"/>
      <c r="J472" s="29" t="str">
        <f>IF($I472="","",IFERROR(VLOOKUP($I472,Tabla19[[Nº SAG]:[NOMBRE COMERCIAL ]],2,FALSE),"El N° de autorización no es correcto"))</f>
        <v/>
      </c>
      <c r="K472" s="17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</row>
    <row r="473" spans="2:23" x14ac:dyDescent="0.25">
      <c r="B473" s="32" t="str">
        <f>IF(Tabla5[[#This Row],[N° autorización SAG]]&lt;&gt;"",CONCATENATE($J$12,"-",$L$12),"")</f>
        <v/>
      </c>
      <c r="C473" s="30" t="str">
        <f>IF(Tabla5[[#This Row],[N° autorización SAG]]&lt;&gt;"",$J$11,"")</f>
        <v/>
      </c>
      <c r="D473" s="30" t="str">
        <f>IF(Tabla5[[#This Row],[N° autorización SAG]]&lt;&gt;"",$J$8,"")</f>
        <v/>
      </c>
      <c r="E473" s="30" t="str">
        <f>IF(Tabla5[[#This Row],[N° autorización SAG]]&lt;&gt;"",$J$9,"")</f>
        <v/>
      </c>
      <c r="F473" s="30" t="str">
        <f>IFERROR(IF(Tabla5[[#This Row],[N° autorización SAG]]&lt;&gt;"",CONCATENATE($J$12,"-",$L$12,"-",$J$9,"-",$J$11),""),"")</f>
        <v/>
      </c>
      <c r="G473" s="32" t="str">
        <f>IF(Tabla5[[#This Row],[N° autorización SAG]]&lt;&gt;"",$J$6,"")</f>
        <v/>
      </c>
      <c r="H473" s="30" t="str">
        <f>IF(Tabla5[[#This Row],[N° autorización SAG]]&lt;&gt;"",$J$7,"")</f>
        <v/>
      </c>
      <c r="I473" s="31"/>
      <c r="J473" s="29" t="str">
        <f>IF($I473="","",IFERROR(VLOOKUP($I473,Tabla19[[Nº SAG]:[NOMBRE COMERCIAL ]],2,FALSE),"El N° de autorización no es correcto"))</f>
        <v/>
      </c>
      <c r="K473" s="17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</row>
    <row r="474" spans="2:23" x14ac:dyDescent="0.25">
      <c r="B474" s="32" t="str">
        <f>IF(Tabla5[[#This Row],[N° autorización SAG]]&lt;&gt;"",CONCATENATE($J$12,"-",$L$12),"")</f>
        <v/>
      </c>
      <c r="C474" s="30" t="str">
        <f>IF(Tabla5[[#This Row],[N° autorización SAG]]&lt;&gt;"",$J$11,"")</f>
        <v/>
      </c>
      <c r="D474" s="30" t="str">
        <f>IF(Tabla5[[#This Row],[N° autorización SAG]]&lt;&gt;"",$J$8,"")</f>
        <v/>
      </c>
      <c r="E474" s="30" t="str">
        <f>IF(Tabla5[[#This Row],[N° autorización SAG]]&lt;&gt;"",$J$9,"")</f>
        <v/>
      </c>
      <c r="F474" s="30" t="str">
        <f>IFERROR(IF(Tabla5[[#This Row],[N° autorización SAG]]&lt;&gt;"",CONCATENATE($J$12,"-",$L$12,"-",$J$9,"-",$J$11),""),"")</f>
        <v/>
      </c>
      <c r="G474" s="32" t="str">
        <f>IF(Tabla5[[#This Row],[N° autorización SAG]]&lt;&gt;"",$J$6,"")</f>
        <v/>
      </c>
      <c r="H474" s="30" t="str">
        <f>IF(Tabla5[[#This Row],[N° autorización SAG]]&lt;&gt;"",$J$7,"")</f>
        <v/>
      </c>
      <c r="I474" s="31"/>
      <c r="J474" s="29" t="str">
        <f>IF($I474="","",IFERROR(VLOOKUP($I474,Tabla19[[Nº SAG]:[NOMBRE COMERCIAL ]],2,FALSE),"El N° de autorización no es correcto"))</f>
        <v/>
      </c>
      <c r="K474" s="17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</row>
    <row r="475" spans="2:23" x14ac:dyDescent="0.25">
      <c r="B475" s="32" t="str">
        <f>IF(Tabla5[[#This Row],[N° autorización SAG]]&lt;&gt;"",CONCATENATE($J$12,"-",$L$12),"")</f>
        <v/>
      </c>
      <c r="C475" s="30" t="str">
        <f>IF(Tabla5[[#This Row],[N° autorización SAG]]&lt;&gt;"",$J$11,"")</f>
        <v/>
      </c>
      <c r="D475" s="30" t="str">
        <f>IF(Tabla5[[#This Row],[N° autorización SAG]]&lt;&gt;"",$J$8,"")</f>
        <v/>
      </c>
      <c r="E475" s="30" t="str">
        <f>IF(Tabla5[[#This Row],[N° autorización SAG]]&lt;&gt;"",$J$9,"")</f>
        <v/>
      </c>
      <c r="F475" s="30" t="str">
        <f>IFERROR(IF(Tabla5[[#This Row],[N° autorización SAG]]&lt;&gt;"",CONCATENATE($J$12,"-",$L$12,"-",$J$9,"-",$J$11),""),"")</f>
        <v/>
      </c>
      <c r="G475" s="32" t="str">
        <f>IF(Tabla5[[#This Row],[N° autorización SAG]]&lt;&gt;"",$J$6,"")</f>
        <v/>
      </c>
      <c r="H475" s="30" t="str">
        <f>IF(Tabla5[[#This Row],[N° autorización SAG]]&lt;&gt;"",$J$7,"")</f>
        <v/>
      </c>
      <c r="I475" s="31"/>
      <c r="J475" s="29" t="str">
        <f>IF($I475="","",IFERROR(VLOOKUP($I475,Tabla19[[Nº SAG]:[NOMBRE COMERCIAL ]],2,FALSE),"El N° de autorización no es correcto"))</f>
        <v/>
      </c>
      <c r="K475" s="17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</row>
    <row r="476" spans="2:23" x14ac:dyDescent="0.25">
      <c r="B476" s="32" t="str">
        <f>IF(Tabla5[[#This Row],[N° autorización SAG]]&lt;&gt;"",CONCATENATE($J$12,"-",$L$12),"")</f>
        <v/>
      </c>
      <c r="C476" s="30" t="str">
        <f>IF(Tabla5[[#This Row],[N° autorización SAG]]&lt;&gt;"",$J$11,"")</f>
        <v/>
      </c>
      <c r="D476" s="30" t="str">
        <f>IF(Tabla5[[#This Row],[N° autorización SAG]]&lt;&gt;"",$J$8,"")</f>
        <v/>
      </c>
      <c r="E476" s="30" t="str">
        <f>IF(Tabla5[[#This Row],[N° autorización SAG]]&lt;&gt;"",$J$9,"")</f>
        <v/>
      </c>
      <c r="F476" s="30" t="str">
        <f>IFERROR(IF(Tabla5[[#This Row],[N° autorización SAG]]&lt;&gt;"",CONCATENATE($J$12,"-",$L$12,"-",$J$9,"-",$J$11),""),"")</f>
        <v/>
      </c>
      <c r="G476" s="32" t="str">
        <f>IF(Tabla5[[#This Row],[N° autorización SAG]]&lt;&gt;"",$J$6,"")</f>
        <v/>
      </c>
      <c r="H476" s="30" t="str">
        <f>IF(Tabla5[[#This Row],[N° autorización SAG]]&lt;&gt;"",$J$7,"")</f>
        <v/>
      </c>
      <c r="I476" s="31"/>
      <c r="J476" s="29" t="str">
        <f>IF($I476="","",IFERROR(VLOOKUP($I476,Tabla19[[Nº SAG]:[NOMBRE COMERCIAL ]],2,FALSE),"El N° de autorización no es correcto"))</f>
        <v/>
      </c>
      <c r="K476" s="17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</row>
    <row r="477" spans="2:23" x14ac:dyDescent="0.25">
      <c r="B477" s="32" t="str">
        <f>IF(Tabla5[[#This Row],[N° autorización SAG]]&lt;&gt;"",CONCATENATE($J$12,"-",$L$12),"")</f>
        <v/>
      </c>
      <c r="C477" s="30" t="str">
        <f>IF(Tabla5[[#This Row],[N° autorización SAG]]&lt;&gt;"",$J$11,"")</f>
        <v/>
      </c>
      <c r="D477" s="30" t="str">
        <f>IF(Tabla5[[#This Row],[N° autorización SAG]]&lt;&gt;"",$J$8,"")</f>
        <v/>
      </c>
      <c r="E477" s="30" t="str">
        <f>IF(Tabla5[[#This Row],[N° autorización SAG]]&lt;&gt;"",$J$9,"")</f>
        <v/>
      </c>
      <c r="F477" s="30" t="str">
        <f>IFERROR(IF(Tabla5[[#This Row],[N° autorización SAG]]&lt;&gt;"",CONCATENATE($J$12,"-",$L$12,"-",$J$9,"-",$J$11),""),"")</f>
        <v/>
      </c>
      <c r="G477" s="32" t="str">
        <f>IF(Tabla5[[#This Row],[N° autorización SAG]]&lt;&gt;"",$J$6,"")</f>
        <v/>
      </c>
      <c r="H477" s="30" t="str">
        <f>IF(Tabla5[[#This Row],[N° autorización SAG]]&lt;&gt;"",$J$7,"")</f>
        <v/>
      </c>
      <c r="I477" s="31"/>
      <c r="J477" s="29" t="str">
        <f>IF($I477="","",IFERROR(VLOOKUP($I477,Tabla19[[Nº SAG]:[NOMBRE COMERCIAL ]],2,FALSE),"El N° de autorización no es correcto"))</f>
        <v/>
      </c>
      <c r="K477" s="17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</row>
    <row r="478" spans="2:23" x14ac:dyDescent="0.25">
      <c r="B478" s="32" t="str">
        <f>IF(Tabla5[[#This Row],[N° autorización SAG]]&lt;&gt;"",CONCATENATE($J$12,"-",$L$12),"")</f>
        <v/>
      </c>
      <c r="C478" s="30" t="str">
        <f>IF(Tabla5[[#This Row],[N° autorización SAG]]&lt;&gt;"",$J$11,"")</f>
        <v/>
      </c>
      <c r="D478" s="30" t="str">
        <f>IF(Tabla5[[#This Row],[N° autorización SAG]]&lt;&gt;"",$J$8,"")</f>
        <v/>
      </c>
      <c r="E478" s="30" t="str">
        <f>IF(Tabla5[[#This Row],[N° autorización SAG]]&lt;&gt;"",$J$9,"")</f>
        <v/>
      </c>
      <c r="F478" s="30" t="str">
        <f>IFERROR(IF(Tabla5[[#This Row],[N° autorización SAG]]&lt;&gt;"",CONCATENATE($J$12,"-",$L$12,"-",$J$9,"-",$J$11),""),"")</f>
        <v/>
      </c>
      <c r="G478" s="32" t="str">
        <f>IF(Tabla5[[#This Row],[N° autorización SAG]]&lt;&gt;"",$J$6,"")</f>
        <v/>
      </c>
      <c r="H478" s="30" t="str">
        <f>IF(Tabla5[[#This Row],[N° autorización SAG]]&lt;&gt;"",$J$7,"")</f>
        <v/>
      </c>
      <c r="I478" s="31"/>
      <c r="J478" s="29" t="str">
        <f>IF($I478="","",IFERROR(VLOOKUP($I478,Tabla19[[Nº SAG]:[NOMBRE COMERCIAL ]],2,FALSE),"El N° de autorización no es correcto"))</f>
        <v/>
      </c>
      <c r="K478" s="17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</row>
    <row r="479" spans="2:23" x14ac:dyDescent="0.25">
      <c r="B479" s="32" t="str">
        <f>IF(Tabla5[[#This Row],[N° autorización SAG]]&lt;&gt;"",CONCATENATE($J$12,"-",$L$12),"")</f>
        <v/>
      </c>
      <c r="C479" s="30" t="str">
        <f>IF(Tabla5[[#This Row],[N° autorización SAG]]&lt;&gt;"",$J$11,"")</f>
        <v/>
      </c>
      <c r="D479" s="30" t="str">
        <f>IF(Tabla5[[#This Row],[N° autorización SAG]]&lt;&gt;"",$J$8,"")</f>
        <v/>
      </c>
      <c r="E479" s="30" t="str">
        <f>IF(Tabla5[[#This Row],[N° autorización SAG]]&lt;&gt;"",$J$9,"")</f>
        <v/>
      </c>
      <c r="F479" s="30" t="str">
        <f>IFERROR(IF(Tabla5[[#This Row],[N° autorización SAG]]&lt;&gt;"",CONCATENATE($J$12,"-",$L$12,"-",$J$9,"-",$J$11),""),"")</f>
        <v/>
      </c>
      <c r="G479" s="32" t="str">
        <f>IF(Tabla5[[#This Row],[N° autorización SAG]]&lt;&gt;"",$J$6,"")</f>
        <v/>
      </c>
      <c r="H479" s="30" t="str">
        <f>IF(Tabla5[[#This Row],[N° autorización SAG]]&lt;&gt;"",$J$7,"")</f>
        <v/>
      </c>
      <c r="I479" s="31"/>
      <c r="J479" s="29" t="str">
        <f>IF($I479="","",IFERROR(VLOOKUP($I479,Tabla19[[Nº SAG]:[NOMBRE COMERCIAL ]],2,FALSE),"El N° de autorización no es correcto"))</f>
        <v/>
      </c>
      <c r="K479" s="17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</row>
    <row r="480" spans="2:23" x14ac:dyDescent="0.25">
      <c r="B480" s="32" t="str">
        <f>IF(Tabla5[[#This Row],[N° autorización SAG]]&lt;&gt;"",CONCATENATE($J$12,"-",$L$12),"")</f>
        <v/>
      </c>
      <c r="C480" s="30" t="str">
        <f>IF(Tabla5[[#This Row],[N° autorización SAG]]&lt;&gt;"",$J$11,"")</f>
        <v/>
      </c>
      <c r="D480" s="30" t="str">
        <f>IF(Tabla5[[#This Row],[N° autorización SAG]]&lt;&gt;"",$J$8,"")</f>
        <v/>
      </c>
      <c r="E480" s="30" t="str">
        <f>IF(Tabla5[[#This Row],[N° autorización SAG]]&lt;&gt;"",$J$9,"")</f>
        <v/>
      </c>
      <c r="F480" s="30" t="str">
        <f>IFERROR(IF(Tabla5[[#This Row],[N° autorización SAG]]&lt;&gt;"",CONCATENATE($J$12,"-",$L$12,"-",$J$9,"-",$J$11),""),"")</f>
        <v/>
      </c>
      <c r="G480" s="32" t="str">
        <f>IF(Tabla5[[#This Row],[N° autorización SAG]]&lt;&gt;"",$J$6,"")</f>
        <v/>
      </c>
      <c r="H480" s="30" t="str">
        <f>IF(Tabla5[[#This Row],[N° autorización SAG]]&lt;&gt;"",$J$7,"")</f>
        <v/>
      </c>
      <c r="I480" s="31"/>
      <c r="J480" s="29" t="str">
        <f>IF($I480="","",IFERROR(VLOOKUP($I480,Tabla19[[Nº SAG]:[NOMBRE COMERCIAL ]],2,FALSE),"El N° de autorización no es correcto"))</f>
        <v/>
      </c>
      <c r="K480" s="17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</row>
    <row r="481" spans="2:23" x14ac:dyDescent="0.25">
      <c r="B481" s="32" t="str">
        <f>IF(Tabla5[[#This Row],[N° autorización SAG]]&lt;&gt;"",CONCATENATE($J$12,"-",$L$12),"")</f>
        <v/>
      </c>
      <c r="C481" s="30" t="str">
        <f>IF(Tabla5[[#This Row],[N° autorización SAG]]&lt;&gt;"",$J$11,"")</f>
        <v/>
      </c>
      <c r="D481" s="30" t="str">
        <f>IF(Tabla5[[#This Row],[N° autorización SAG]]&lt;&gt;"",$J$8,"")</f>
        <v/>
      </c>
      <c r="E481" s="30" t="str">
        <f>IF(Tabla5[[#This Row],[N° autorización SAG]]&lt;&gt;"",$J$9,"")</f>
        <v/>
      </c>
      <c r="F481" s="30" t="str">
        <f>IFERROR(IF(Tabla5[[#This Row],[N° autorización SAG]]&lt;&gt;"",CONCATENATE($J$12,"-",$L$12,"-",$J$9,"-",$J$11),""),"")</f>
        <v/>
      </c>
      <c r="G481" s="32" t="str">
        <f>IF(Tabla5[[#This Row],[N° autorización SAG]]&lt;&gt;"",$J$6,"")</f>
        <v/>
      </c>
      <c r="H481" s="30" t="str">
        <f>IF(Tabla5[[#This Row],[N° autorización SAG]]&lt;&gt;"",$J$7,"")</f>
        <v/>
      </c>
      <c r="I481" s="31"/>
      <c r="J481" s="29" t="str">
        <f>IF($I481="","",IFERROR(VLOOKUP($I481,Tabla19[[Nº SAG]:[NOMBRE COMERCIAL ]],2,FALSE),"El N° de autorización no es correcto"))</f>
        <v/>
      </c>
      <c r="K481" s="17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</row>
    <row r="482" spans="2:23" x14ac:dyDescent="0.25">
      <c r="B482" s="32" t="str">
        <f>IF(Tabla5[[#This Row],[N° autorización SAG]]&lt;&gt;"",CONCATENATE($J$12,"-",$L$12),"")</f>
        <v/>
      </c>
      <c r="C482" s="30" t="str">
        <f>IF(Tabla5[[#This Row],[N° autorización SAG]]&lt;&gt;"",$J$11,"")</f>
        <v/>
      </c>
      <c r="D482" s="30" t="str">
        <f>IF(Tabla5[[#This Row],[N° autorización SAG]]&lt;&gt;"",$J$8,"")</f>
        <v/>
      </c>
      <c r="E482" s="30" t="str">
        <f>IF(Tabla5[[#This Row],[N° autorización SAG]]&lt;&gt;"",$J$9,"")</f>
        <v/>
      </c>
      <c r="F482" s="30" t="str">
        <f>IFERROR(IF(Tabla5[[#This Row],[N° autorización SAG]]&lt;&gt;"",CONCATENATE($J$12,"-",$L$12,"-",$J$9,"-",$J$11),""),"")</f>
        <v/>
      </c>
      <c r="G482" s="32" t="str">
        <f>IF(Tabla5[[#This Row],[N° autorización SAG]]&lt;&gt;"",$J$6,"")</f>
        <v/>
      </c>
      <c r="H482" s="30" t="str">
        <f>IF(Tabla5[[#This Row],[N° autorización SAG]]&lt;&gt;"",$J$7,"")</f>
        <v/>
      </c>
      <c r="I482" s="31"/>
      <c r="J482" s="29" t="str">
        <f>IF($I482="","",IFERROR(VLOOKUP($I482,Tabla19[[Nº SAG]:[NOMBRE COMERCIAL ]],2,FALSE),"El N° de autorización no es correcto"))</f>
        <v/>
      </c>
      <c r="K482" s="17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</row>
    <row r="483" spans="2:23" x14ac:dyDescent="0.25">
      <c r="B483" s="32" t="str">
        <f>IF(Tabla5[[#This Row],[N° autorización SAG]]&lt;&gt;"",CONCATENATE($J$12,"-",$L$12),"")</f>
        <v/>
      </c>
      <c r="C483" s="30" t="str">
        <f>IF(Tabla5[[#This Row],[N° autorización SAG]]&lt;&gt;"",$J$11,"")</f>
        <v/>
      </c>
      <c r="D483" s="30" t="str">
        <f>IF(Tabla5[[#This Row],[N° autorización SAG]]&lt;&gt;"",$J$8,"")</f>
        <v/>
      </c>
      <c r="E483" s="30" t="str">
        <f>IF(Tabla5[[#This Row],[N° autorización SAG]]&lt;&gt;"",$J$9,"")</f>
        <v/>
      </c>
      <c r="F483" s="30" t="str">
        <f>IFERROR(IF(Tabla5[[#This Row],[N° autorización SAG]]&lt;&gt;"",CONCATENATE($J$12,"-",$L$12,"-",$J$9,"-",$J$11),""),"")</f>
        <v/>
      </c>
      <c r="G483" s="32" t="str">
        <f>IF(Tabla5[[#This Row],[N° autorización SAG]]&lt;&gt;"",$J$6,"")</f>
        <v/>
      </c>
      <c r="H483" s="30" t="str">
        <f>IF(Tabla5[[#This Row],[N° autorización SAG]]&lt;&gt;"",$J$7,"")</f>
        <v/>
      </c>
      <c r="I483" s="31"/>
      <c r="J483" s="29" t="str">
        <f>IF($I483="","",IFERROR(VLOOKUP($I483,Tabla19[[Nº SAG]:[NOMBRE COMERCIAL ]],2,FALSE),"El N° de autorización no es correcto"))</f>
        <v/>
      </c>
      <c r="K483" s="17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</row>
    <row r="484" spans="2:23" x14ac:dyDescent="0.25">
      <c r="B484" s="32" t="str">
        <f>IF(Tabla5[[#This Row],[N° autorización SAG]]&lt;&gt;"",CONCATENATE($J$12,"-",$L$12),"")</f>
        <v/>
      </c>
      <c r="C484" s="30" t="str">
        <f>IF(Tabla5[[#This Row],[N° autorización SAG]]&lt;&gt;"",$J$11,"")</f>
        <v/>
      </c>
      <c r="D484" s="30" t="str">
        <f>IF(Tabla5[[#This Row],[N° autorización SAG]]&lt;&gt;"",$J$8,"")</f>
        <v/>
      </c>
      <c r="E484" s="30" t="str">
        <f>IF(Tabla5[[#This Row],[N° autorización SAG]]&lt;&gt;"",$J$9,"")</f>
        <v/>
      </c>
      <c r="F484" s="30" t="str">
        <f>IFERROR(IF(Tabla5[[#This Row],[N° autorización SAG]]&lt;&gt;"",CONCATENATE($J$12,"-",$L$12,"-",$J$9,"-",$J$11),""),"")</f>
        <v/>
      </c>
      <c r="G484" s="32" t="str">
        <f>IF(Tabla5[[#This Row],[N° autorización SAG]]&lt;&gt;"",$J$6,"")</f>
        <v/>
      </c>
      <c r="H484" s="30" t="str">
        <f>IF(Tabla5[[#This Row],[N° autorización SAG]]&lt;&gt;"",$J$7,"")</f>
        <v/>
      </c>
      <c r="I484" s="31"/>
      <c r="J484" s="29" t="str">
        <f>IF($I484="","",IFERROR(VLOOKUP($I484,Tabla19[[Nº SAG]:[NOMBRE COMERCIAL ]],2,FALSE),"El N° de autorización no es correcto"))</f>
        <v/>
      </c>
      <c r="K484" s="17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</row>
    <row r="485" spans="2:23" x14ac:dyDescent="0.25">
      <c r="B485" s="32" t="str">
        <f>IF(Tabla5[[#This Row],[N° autorización SAG]]&lt;&gt;"",CONCATENATE($J$12,"-",$L$12),"")</f>
        <v/>
      </c>
      <c r="C485" s="30" t="str">
        <f>IF(Tabla5[[#This Row],[N° autorización SAG]]&lt;&gt;"",$J$11,"")</f>
        <v/>
      </c>
      <c r="D485" s="30" t="str">
        <f>IF(Tabla5[[#This Row],[N° autorización SAG]]&lt;&gt;"",$J$8,"")</f>
        <v/>
      </c>
      <c r="E485" s="30" t="str">
        <f>IF(Tabla5[[#This Row],[N° autorización SAG]]&lt;&gt;"",$J$9,"")</f>
        <v/>
      </c>
      <c r="F485" s="30" t="str">
        <f>IFERROR(IF(Tabla5[[#This Row],[N° autorización SAG]]&lt;&gt;"",CONCATENATE($J$12,"-",$L$12,"-",$J$9,"-",$J$11),""),"")</f>
        <v/>
      </c>
      <c r="G485" s="32" t="str">
        <f>IF(Tabla5[[#This Row],[N° autorización SAG]]&lt;&gt;"",$J$6,"")</f>
        <v/>
      </c>
      <c r="H485" s="30" t="str">
        <f>IF(Tabla5[[#This Row],[N° autorización SAG]]&lt;&gt;"",$J$7,"")</f>
        <v/>
      </c>
      <c r="I485" s="31"/>
      <c r="J485" s="29" t="str">
        <f>IF($I485="","",IFERROR(VLOOKUP($I485,Tabla19[[Nº SAG]:[NOMBRE COMERCIAL ]],2,FALSE),"El N° de autorización no es correcto"))</f>
        <v/>
      </c>
      <c r="K485" s="17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</row>
    <row r="486" spans="2:23" x14ac:dyDescent="0.25">
      <c r="B486" s="32" t="str">
        <f>IF(Tabla5[[#This Row],[N° autorización SAG]]&lt;&gt;"",CONCATENATE($J$12,"-",$L$12),"")</f>
        <v/>
      </c>
      <c r="C486" s="30" t="str">
        <f>IF(Tabla5[[#This Row],[N° autorización SAG]]&lt;&gt;"",$J$11,"")</f>
        <v/>
      </c>
      <c r="D486" s="30" t="str">
        <f>IF(Tabla5[[#This Row],[N° autorización SAG]]&lt;&gt;"",$J$8,"")</f>
        <v/>
      </c>
      <c r="E486" s="30" t="str">
        <f>IF(Tabla5[[#This Row],[N° autorización SAG]]&lt;&gt;"",$J$9,"")</f>
        <v/>
      </c>
      <c r="F486" s="30" t="str">
        <f>IFERROR(IF(Tabla5[[#This Row],[N° autorización SAG]]&lt;&gt;"",CONCATENATE($J$12,"-",$L$12,"-",$J$9,"-",$J$11),""),"")</f>
        <v/>
      </c>
      <c r="G486" s="32" t="str">
        <f>IF(Tabla5[[#This Row],[N° autorización SAG]]&lt;&gt;"",$J$6,"")</f>
        <v/>
      </c>
      <c r="H486" s="30" t="str">
        <f>IF(Tabla5[[#This Row],[N° autorización SAG]]&lt;&gt;"",$J$7,"")</f>
        <v/>
      </c>
      <c r="I486" s="31"/>
      <c r="J486" s="29" t="str">
        <f>IF($I486="","",IFERROR(VLOOKUP($I486,Tabla19[[Nº SAG]:[NOMBRE COMERCIAL ]],2,FALSE),"El N° de autorización no es correcto"))</f>
        <v/>
      </c>
      <c r="K486" s="17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</row>
    <row r="487" spans="2:23" x14ac:dyDescent="0.25">
      <c r="B487" s="32" t="str">
        <f>IF(Tabla5[[#This Row],[N° autorización SAG]]&lt;&gt;"",CONCATENATE($J$12,"-",$L$12),"")</f>
        <v/>
      </c>
      <c r="C487" s="30" t="str">
        <f>IF(Tabla5[[#This Row],[N° autorización SAG]]&lt;&gt;"",$J$11,"")</f>
        <v/>
      </c>
      <c r="D487" s="30" t="str">
        <f>IF(Tabla5[[#This Row],[N° autorización SAG]]&lt;&gt;"",$J$8,"")</f>
        <v/>
      </c>
      <c r="E487" s="30" t="str">
        <f>IF(Tabla5[[#This Row],[N° autorización SAG]]&lt;&gt;"",$J$9,"")</f>
        <v/>
      </c>
      <c r="F487" s="30" t="str">
        <f>IFERROR(IF(Tabla5[[#This Row],[N° autorización SAG]]&lt;&gt;"",CONCATENATE($J$12,"-",$L$12,"-",$J$9,"-",$J$11),""),"")</f>
        <v/>
      </c>
      <c r="G487" s="32" t="str">
        <f>IF(Tabla5[[#This Row],[N° autorización SAG]]&lt;&gt;"",$J$6,"")</f>
        <v/>
      </c>
      <c r="H487" s="30" t="str">
        <f>IF(Tabla5[[#This Row],[N° autorización SAG]]&lt;&gt;"",$J$7,"")</f>
        <v/>
      </c>
      <c r="I487" s="31"/>
      <c r="J487" s="29" t="str">
        <f>IF($I487="","",IFERROR(VLOOKUP($I487,Tabla19[[Nº SAG]:[NOMBRE COMERCIAL ]],2,FALSE),"El N° de autorización no es correcto"))</f>
        <v/>
      </c>
      <c r="K487" s="17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</row>
    <row r="488" spans="2:23" x14ac:dyDescent="0.25">
      <c r="B488" s="32" t="str">
        <f>IF(Tabla5[[#This Row],[N° autorización SAG]]&lt;&gt;"",CONCATENATE($J$12,"-",$L$12),"")</f>
        <v/>
      </c>
      <c r="C488" s="30" t="str">
        <f>IF(Tabla5[[#This Row],[N° autorización SAG]]&lt;&gt;"",$J$11,"")</f>
        <v/>
      </c>
      <c r="D488" s="30" t="str">
        <f>IF(Tabla5[[#This Row],[N° autorización SAG]]&lt;&gt;"",$J$8,"")</f>
        <v/>
      </c>
      <c r="E488" s="30" t="str">
        <f>IF(Tabla5[[#This Row],[N° autorización SAG]]&lt;&gt;"",$J$9,"")</f>
        <v/>
      </c>
      <c r="F488" s="30" t="str">
        <f>IFERROR(IF(Tabla5[[#This Row],[N° autorización SAG]]&lt;&gt;"",CONCATENATE($J$12,"-",$L$12,"-",$J$9,"-",$J$11),""),"")</f>
        <v/>
      </c>
      <c r="G488" s="32" t="str">
        <f>IF(Tabla5[[#This Row],[N° autorización SAG]]&lt;&gt;"",$J$6,"")</f>
        <v/>
      </c>
      <c r="H488" s="30" t="str">
        <f>IF(Tabla5[[#This Row],[N° autorización SAG]]&lt;&gt;"",$J$7,"")</f>
        <v/>
      </c>
      <c r="I488" s="31"/>
      <c r="J488" s="29" t="str">
        <f>IF($I488="","",IFERROR(VLOOKUP($I488,Tabla19[[Nº SAG]:[NOMBRE COMERCIAL ]],2,FALSE),"El N° de autorización no es correcto"))</f>
        <v/>
      </c>
      <c r="K488" s="17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</row>
    <row r="489" spans="2:23" x14ac:dyDescent="0.25">
      <c r="B489" s="32" t="str">
        <f>IF(Tabla5[[#This Row],[N° autorización SAG]]&lt;&gt;"",CONCATENATE($J$12,"-",$L$12),"")</f>
        <v/>
      </c>
      <c r="C489" s="30" t="str">
        <f>IF(Tabla5[[#This Row],[N° autorización SAG]]&lt;&gt;"",$J$11,"")</f>
        <v/>
      </c>
      <c r="D489" s="30" t="str">
        <f>IF(Tabla5[[#This Row],[N° autorización SAG]]&lt;&gt;"",$J$8,"")</f>
        <v/>
      </c>
      <c r="E489" s="30" t="str">
        <f>IF(Tabla5[[#This Row],[N° autorización SAG]]&lt;&gt;"",$J$9,"")</f>
        <v/>
      </c>
      <c r="F489" s="30" t="str">
        <f>IFERROR(IF(Tabla5[[#This Row],[N° autorización SAG]]&lt;&gt;"",CONCATENATE($J$12,"-",$L$12,"-",$J$9,"-",$J$11),""),"")</f>
        <v/>
      </c>
      <c r="G489" s="32" t="str">
        <f>IF(Tabla5[[#This Row],[N° autorización SAG]]&lt;&gt;"",$J$6,"")</f>
        <v/>
      </c>
      <c r="H489" s="30" t="str">
        <f>IF(Tabla5[[#This Row],[N° autorización SAG]]&lt;&gt;"",$J$7,"")</f>
        <v/>
      </c>
      <c r="I489" s="31"/>
      <c r="J489" s="29" t="str">
        <f>IF($I489="","",IFERROR(VLOOKUP($I489,Tabla19[[Nº SAG]:[NOMBRE COMERCIAL ]],2,FALSE),"El N° de autorización no es correcto"))</f>
        <v/>
      </c>
      <c r="K489" s="17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</row>
    <row r="490" spans="2:23" x14ac:dyDescent="0.25">
      <c r="B490" s="32" t="str">
        <f>IF(Tabla5[[#This Row],[N° autorización SAG]]&lt;&gt;"",CONCATENATE($J$12,"-",$L$12),"")</f>
        <v/>
      </c>
      <c r="C490" s="30" t="str">
        <f>IF(Tabla5[[#This Row],[N° autorización SAG]]&lt;&gt;"",$J$11,"")</f>
        <v/>
      </c>
      <c r="D490" s="30" t="str">
        <f>IF(Tabla5[[#This Row],[N° autorización SAG]]&lt;&gt;"",$J$8,"")</f>
        <v/>
      </c>
      <c r="E490" s="30" t="str">
        <f>IF(Tabla5[[#This Row],[N° autorización SAG]]&lt;&gt;"",$J$9,"")</f>
        <v/>
      </c>
      <c r="F490" s="30" t="str">
        <f>IFERROR(IF(Tabla5[[#This Row],[N° autorización SAG]]&lt;&gt;"",CONCATENATE($J$12,"-",$L$12,"-",$J$9,"-",$J$11),""),"")</f>
        <v/>
      </c>
      <c r="G490" s="32" t="str">
        <f>IF(Tabla5[[#This Row],[N° autorización SAG]]&lt;&gt;"",$J$6,"")</f>
        <v/>
      </c>
      <c r="H490" s="30" t="str">
        <f>IF(Tabla5[[#This Row],[N° autorización SAG]]&lt;&gt;"",$J$7,"")</f>
        <v/>
      </c>
      <c r="I490" s="31"/>
      <c r="J490" s="29" t="str">
        <f>IF($I490="","",IFERROR(VLOOKUP($I490,Tabla19[[Nº SAG]:[NOMBRE COMERCIAL ]],2,FALSE),"El N° de autorización no es correcto"))</f>
        <v/>
      </c>
      <c r="K490" s="17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</row>
    <row r="491" spans="2:23" x14ac:dyDescent="0.25">
      <c r="B491" s="32" t="str">
        <f>IF(Tabla5[[#This Row],[N° autorización SAG]]&lt;&gt;"",CONCATENATE($J$12,"-",$L$12),"")</f>
        <v/>
      </c>
      <c r="C491" s="30" t="str">
        <f>IF(Tabla5[[#This Row],[N° autorización SAG]]&lt;&gt;"",$J$11,"")</f>
        <v/>
      </c>
      <c r="D491" s="30" t="str">
        <f>IF(Tabla5[[#This Row],[N° autorización SAG]]&lt;&gt;"",$J$8,"")</f>
        <v/>
      </c>
      <c r="E491" s="30" t="str">
        <f>IF(Tabla5[[#This Row],[N° autorización SAG]]&lt;&gt;"",$J$9,"")</f>
        <v/>
      </c>
      <c r="F491" s="30" t="str">
        <f>IFERROR(IF(Tabla5[[#This Row],[N° autorización SAG]]&lt;&gt;"",CONCATENATE($J$12,"-",$L$12,"-",$J$9,"-",$J$11),""),"")</f>
        <v/>
      </c>
      <c r="G491" s="32" t="str">
        <f>IF(Tabla5[[#This Row],[N° autorización SAG]]&lt;&gt;"",$J$6,"")</f>
        <v/>
      </c>
      <c r="H491" s="30" t="str">
        <f>IF(Tabla5[[#This Row],[N° autorización SAG]]&lt;&gt;"",$J$7,"")</f>
        <v/>
      </c>
      <c r="I491" s="31"/>
      <c r="J491" s="29" t="str">
        <f>IF($I491="","",IFERROR(VLOOKUP($I491,Tabla19[[Nº SAG]:[NOMBRE COMERCIAL ]],2,FALSE),"El N° de autorización no es correcto"))</f>
        <v/>
      </c>
      <c r="K491" s="17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</row>
    <row r="492" spans="2:23" x14ac:dyDescent="0.25">
      <c r="B492" s="32" t="str">
        <f>IF(Tabla5[[#This Row],[N° autorización SAG]]&lt;&gt;"",CONCATENATE($J$12,"-",$L$12),"")</f>
        <v/>
      </c>
      <c r="C492" s="30" t="str">
        <f>IF(Tabla5[[#This Row],[N° autorización SAG]]&lt;&gt;"",$J$11,"")</f>
        <v/>
      </c>
      <c r="D492" s="30" t="str">
        <f>IF(Tabla5[[#This Row],[N° autorización SAG]]&lt;&gt;"",$J$8,"")</f>
        <v/>
      </c>
      <c r="E492" s="30" t="str">
        <f>IF(Tabla5[[#This Row],[N° autorización SAG]]&lt;&gt;"",$J$9,"")</f>
        <v/>
      </c>
      <c r="F492" s="30" t="str">
        <f>IFERROR(IF(Tabla5[[#This Row],[N° autorización SAG]]&lt;&gt;"",CONCATENATE($J$12,"-",$L$12,"-",$J$9,"-",$J$11),""),"")</f>
        <v/>
      </c>
      <c r="G492" s="32" t="str">
        <f>IF(Tabla5[[#This Row],[N° autorización SAG]]&lt;&gt;"",$J$6,"")</f>
        <v/>
      </c>
      <c r="H492" s="30" t="str">
        <f>IF(Tabla5[[#This Row],[N° autorización SAG]]&lt;&gt;"",$J$7,"")</f>
        <v/>
      </c>
      <c r="I492" s="31"/>
      <c r="J492" s="29" t="str">
        <f>IF($I492="","",IFERROR(VLOOKUP($I492,Tabla19[[Nº SAG]:[NOMBRE COMERCIAL ]],2,FALSE),"El N° de autorización no es correcto"))</f>
        <v/>
      </c>
      <c r="K492" s="17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</row>
    <row r="493" spans="2:23" x14ac:dyDescent="0.25">
      <c r="B493" s="32" t="str">
        <f>IF(Tabla5[[#This Row],[N° autorización SAG]]&lt;&gt;"",CONCATENATE($J$12,"-",$L$12),"")</f>
        <v/>
      </c>
      <c r="C493" s="30" t="str">
        <f>IF(Tabla5[[#This Row],[N° autorización SAG]]&lt;&gt;"",$J$11,"")</f>
        <v/>
      </c>
      <c r="D493" s="30" t="str">
        <f>IF(Tabla5[[#This Row],[N° autorización SAG]]&lt;&gt;"",$J$8,"")</f>
        <v/>
      </c>
      <c r="E493" s="30" t="str">
        <f>IF(Tabla5[[#This Row],[N° autorización SAG]]&lt;&gt;"",$J$9,"")</f>
        <v/>
      </c>
      <c r="F493" s="30" t="str">
        <f>IFERROR(IF(Tabla5[[#This Row],[N° autorización SAG]]&lt;&gt;"",CONCATENATE($J$12,"-",$L$12,"-",$J$9,"-",$J$11),""),"")</f>
        <v/>
      </c>
      <c r="G493" s="32" t="str">
        <f>IF(Tabla5[[#This Row],[N° autorización SAG]]&lt;&gt;"",$J$6,"")</f>
        <v/>
      </c>
      <c r="H493" s="30" t="str">
        <f>IF(Tabla5[[#This Row],[N° autorización SAG]]&lt;&gt;"",$J$7,"")</f>
        <v/>
      </c>
      <c r="I493" s="31"/>
      <c r="J493" s="29" t="str">
        <f>IF($I493="","",IFERROR(VLOOKUP($I493,Tabla19[[Nº SAG]:[NOMBRE COMERCIAL ]],2,FALSE),"El N° de autorización no es correcto"))</f>
        <v/>
      </c>
      <c r="K493" s="17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</row>
    <row r="494" spans="2:23" x14ac:dyDescent="0.25">
      <c r="B494" s="32" t="str">
        <f>IF(Tabla5[[#This Row],[N° autorización SAG]]&lt;&gt;"",CONCATENATE($J$12,"-",$L$12),"")</f>
        <v/>
      </c>
      <c r="C494" s="30" t="str">
        <f>IF(Tabla5[[#This Row],[N° autorización SAG]]&lt;&gt;"",$J$11,"")</f>
        <v/>
      </c>
      <c r="D494" s="30" t="str">
        <f>IF(Tabla5[[#This Row],[N° autorización SAG]]&lt;&gt;"",$J$8,"")</f>
        <v/>
      </c>
      <c r="E494" s="30" t="str">
        <f>IF(Tabla5[[#This Row],[N° autorización SAG]]&lt;&gt;"",$J$9,"")</f>
        <v/>
      </c>
      <c r="F494" s="30" t="str">
        <f>IFERROR(IF(Tabla5[[#This Row],[N° autorización SAG]]&lt;&gt;"",CONCATENATE($J$12,"-",$L$12,"-",$J$9,"-",$J$11),""),"")</f>
        <v/>
      </c>
      <c r="G494" s="32" t="str">
        <f>IF(Tabla5[[#This Row],[N° autorización SAG]]&lt;&gt;"",$J$6,"")</f>
        <v/>
      </c>
      <c r="H494" s="30" t="str">
        <f>IF(Tabla5[[#This Row],[N° autorización SAG]]&lt;&gt;"",$J$7,"")</f>
        <v/>
      </c>
      <c r="I494" s="31"/>
      <c r="J494" s="29" t="str">
        <f>IF($I494="","",IFERROR(VLOOKUP($I494,Tabla19[[Nº SAG]:[NOMBRE COMERCIAL ]],2,FALSE),"El N° de autorización no es correcto"))</f>
        <v/>
      </c>
      <c r="K494" s="17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</row>
    <row r="495" spans="2:23" x14ac:dyDescent="0.25">
      <c r="B495" s="32" t="str">
        <f>IF(Tabla5[[#This Row],[N° autorización SAG]]&lt;&gt;"",CONCATENATE($J$12,"-",$L$12),"")</f>
        <v/>
      </c>
      <c r="C495" s="30" t="str">
        <f>IF(Tabla5[[#This Row],[N° autorización SAG]]&lt;&gt;"",$J$11,"")</f>
        <v/>
      </c>
      <c r="D495" s="30" t="str">
        <f>IF(Tabla5[[#This Row],[N° autorización SAG]]&lt;&gt;"",$J$8,"")</f>
        <v/>
      </c>
      <c r="E495" s="30" t="str">
        <f>IF(Tabla5[[#This Row],[N° autorización SAG]]&lt;&gt;"",$J$9,"")</f>
        <v/>
      </c>
      <c r="F495" s="30" t="str">
        <f>IFERROR(IF(Tabla5[[#This Row],[N° autorización SAG]]&lt;&gt;"",CONCATENATE($J$12,"-",$L$12,"-",$J$9,"-",$J$11),""),"")</f>
        <v/>
      </c>
      <c r="G495" s="32" t="str">
        <f>IF(Tabla5[[#This Row],[N° autorización SAG]]&lt;&gt;"",$J$6,"")</f>
        <v/>
      </c>
      <c r="H495" s="30" t="str">
        <f>IF(Tabla5[[#This Row],[N° autorización SAG]]&lt;&gt;"",$J$7,"")</f>
        <v/>
      </c>
      <c r="I495" s="31"/>
      <c r="J495" s="29" t="str">
        <f>IF($I495="","",IFERROR(VLOOKUP($I495,Tabla19[[Nº SAG]:[NOMBRE COMERCIAL ]],2,FALSE),"El N° de autorización no es correcto"))</f>
        <v/>
      </c>
      <c r="K495" s="17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</row>
    <row r="496" spans="2:23" x14ac:dyDescent="0.25">
      <c r="B496" s="32" t="str">
        <f>IF(Tabla5[[#This Row],[N° autorización SAG]]&lt;&gt;"",CONCATENATE($J$12,"-",$L$12),"")</f>
        <v/>
      </c>
      <c r="C496" s="30" t="str">
        <f>IF(Tabla5[[#This Row],[N° autorización SAG]]&lt;&gt;"",$J$11,"")</f>
        <v/>
      </c>
      <c r="D496" s="30" t="str">
        <f>IF(Tabla5[[#This Row],[N° autorización SAG]]&lt;&gt;"",$J$8,"")</f>
        <v/>
      </c>
      <c r="E496" s="30" t="str">
        <f>IF(Tabla5[[#This Row],[N° autorización SAG]]&lt;&gt;"",$J$9,"")</f>
        <v/>
      </c>
      <c r="F496" s="30" t="str">
        <f>IFERROR(IF(Tabla5[[#This Row],[N° autorización SAG]]&lt;&gt;"",CONCATENATE($J$12,"-",$L$12,"-",$J$9,"-",$J$11),""),"")</f>
        <v/>
      </c>
      <c r="G496" s="32" t="str">
        <f>IF(Tabla5[[#This Row],[N° autorización SAG]]&lt;&gt;"",$J$6,"")</f>
        <v/>
      </c>
      <c r="H496" s="30" t="str">
        <f>IF(Tabla5[[#This Row],[N° autorización SAG]]&lt;&gt;"",$J$7,"")</f>
        <v/>
      </c>
      <c r="I496" s="31"/>
      <c r="J496" s="29" t="str">
        <f>IF($I496="","",IFERROR(VLOOKUP($I496,Tabla19[[Nº SAG]:[NOMBRE COMERCIAL ]],2,FALSE),"El N° de autorización no es correcto"))</f>
        <v/>
      </c>
      <c r="K496" s="17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</row>
    <row r="497" spans="2:23" x14ac:dyDescent="0.25">
      <c r="B497" s="32" t="str">
        <f>IF(Tabla5[[#This Row],[N° autorización SAG]]&lt;&gt;"",CONCATENATE($J$12,"-",$L$12),"")</f>
        <v/>
      </c>
      <c r="C497" s="30" t="str">
        <f>IF(Tabla5[[#This Row],[N° autorización SAG]]&lt;&gt;"",$J$11,"")</f>
        <v/>
      </c>
      <c r="D497" s="30" t="str">
        <f>IF(Tabla5[[#This Row],[N° autorización SAG]]&lt;&gt;"",$J$8,"")</f>
        <v/>
      </c>
      <c r="E497" s="30" t="str">
        <f>IF(Tabla5[[#This Row],[N° autorización SAG]]&lt;&gt;"",$J$9,"")</f>
        <v/>
      </c>
      <c r="F497" s="30" t="str">
        <f>IFERROR(IF(Tabla5[[#This Row],[N° autorización SAG]]&lt;&gt;"",CONCATENATE($J$12,"-",$L$12,"-",$J$9,"-",$J$11),""),"")</f>
        <v/>
      </c>
      <c r="G497" s="32" t="str">
        <f>IF(Tabla5[[#This Row],[N° autorización SAG]]&lt;&gt;"",$J$6,"")</f>
        <v/>
      </c>
      <c r="H497" s="30" t="str">
        <f>IF(Tabla5[[#This Row],[N° autorización SAG]]&lt;&gt;"",$J$7,"")</f>
        <v/>
      </c>
      <c r="I497" s="31"/>
      <c r="J497" s="29" t="str">
        <f>IF($I497="","",IFERROR(VLOOKUP($I497,Tabla19[[Nº SAG]:[NOMBRE COMERCIAL ]],2,FALSE),"El N° de autorización no es correcto"))</f>
        <v/>
      </c>
      <c r="K497" s="17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</row>
    <row r="498" spans="2:23" x14ac:dyDescent="0.25">
      <c r="B498" s="32" t="str">
        <f>IF(Tabla5[[#This Row],[N° autorización SAG]]&lt;&gt;"",CONCATENATE($J$12,"-",$L$12),"")</f>
        <v/>
      </c>
      <c r="C498" s="30" t="str">
        <f>IF(Tabla5[[#This Row],[N° autorización SAG]]&lt;&gt;"",$J$11,"")</f>
        <v/>
      </c>
      <c r="D498" s="30" t="str">
        <f>IF(Tabla5[[#This Row],[N° autorización SAG]]&lt;&gt;"",$J$8,"")</f>
        <v/>
      </c>
      <c r="E498" s="30" t="str">
        <f>IF(Tabla5[[#This Row],[N° autorización SAG]]&lt;&gt;"",$J$9,"")</f>
        <v/>
      </c>
      <c r="F498" s="30" t="str">
        <f>IFERROR(IF(Tabla5[[#This Row],[N° autorización SAG]]&lt;&gt;"",CONCATENATE($J$12,"-",$L$12,"-",$J$9,"-",$J$11),""),"")</f>
        <v/>
      </c>
      <c r="G498" s="32" t="str">
        <f>IF(Tabla5[[#This Row],[N° autorización SAG]]&lt;&gt;"",$J$6,"")</f>
        <v/>
      </c>
      <c r="H498" s="30" t="str">
        <f>IF(Tabla5[[#This Row],[N° autorización SAG]]&lt;&gt;"",$J$7,"")</f>
        <v/>
      </c>
      <c r="I498" s="31"/>
      <c r="J498" s="29" t="str">
        <f>IF($I498="","",IFERROR(VLOOKUP($I498,Tabla19[[Nº SAG]:[NOMBRE COMERCIAL ]],2,FALSE),"El N° de autorización no es correcto"))</f>
        <v/>
      </c>
      <c r="K498" s="17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</row>
    <row r="499" spans="2:23" x14ac:dyDescent="0.25">
      <c r="B499" s="32" t="str">
        <f>IF(Tabla5[[#This Row],[N° autorización SAG]]&lt;&gt;"",CONCATENATE($J$12,"-",$L$12),"")</f>
        <v/>
      </c>
      <c r="C499" s="30" t="str">
        <f>IF(Tabla5[[#This Row],[N° autorización SAG]]&lt;&gt;"",$J$11,"")</f>
        <v/>
      </c>
      <c r="D499" s="30" t="str">
        <f>IF(Tabla5[[#This Row],[N° autorización SAG]]&lt;&gt;"",$J$8,"")</f>
        <v/>
      </c>
      <c r="E499" s="30" t="str">
        <f>IF(Tabla5[[#This Row],[N° autorización SAG]]&lt;&gt;"",$J$9,"")</f>
        <v/>
      </c>
      <c r="F499" s="30" t="str">
        <f>IFERROR(IF(Tabla5[[#This Row],[N° autorización SAG]]&lt;&gt;"",CONCATENATE($J$12,"-",$L$12,"-",$J$9,"-",$J$11),""),"")</f>
        <v/>
      </c>
      <c r="G499" s="32" t="str">
        <f>IF(Tabla5[[#This Row],[N° autorización SAG]]&lt;&gt;"",$J$6,"")</f>
        <v/>
      </c>
      <c r="H499" s="30" t="str">
        <f>IF(Tabla5[[#This Row],[N° autorización SAG]]&lt;&gt;"",$J$7,"")</f>
        <v/>
      </c>
      <c r="I499" s="31"/>
      <c r="J499" s="29" t="str">
        <f>IF($I499="","",IFERROR(VLOOKUP($I499,Tabla19[[Nº SAG]:[NOMBRE COMERCIAL ]],2,FALSE),"El N° de autorización no es correcto"))</f>
        <v/>
      </c>
      <c r="K499" s="17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</row>
    <row r="500" spans="2:23" x14ac:dyDescent="0.25">
      <c r="B500" s="32" t="str">
        <f>IF(Tabla5[[#This Row],[N° autorización SAG]]&lt;&gt;"",CONCATENATE($J$12,"-",$L$12),"")</f>
        <v/>
      </c>
      <c r="C500" s="30" t="str">
        <f>IF(Tabla5[[#This Row],[N° autorización SAG]]&lt;&gt;"",$J$11,"")</f>
        <v/>
      </c>
      <c r="D500" s="30" t="str">
        <f>IF(Tabla5[[#This Row],[N° autorización SAG]]&lt;&gt;"",$J$8,"")</f>
        <v/>
      </c>
      <c r="E500" s="30" t="str">
        <f>IF(Tabla5[[#This Row],[N° autorización SAG]]&lt;&gt;"",$J$9,"")</f>
        <v/>
      </c>
      <c r="F500" s="30" t="str">
        <f>IFERROR(IF(Tabla5[[#This Row],[N° autorización SAG]]&lt;&gt;"",CONCATENATE($J$12,"-",$L$12,"-",$J$9,"-",$J$11),""),"")</f>
        <v/>
      </c>
      <c r="G500" s="32" t="str">
        <f>IF(Tabla5[[#This Row],[N° autorización SAG]]&lt;&gt;"",$J$6,"")</f>
        <v/>
      </c>
      <c r="H500" s="30" t="str">
        <f>IF(Tabla5[[#This Row],[N° autorización SAG]]&lt;&gt;"",$J$7,"")</f>
        <v/>
      </c>
      <c r="I500" s="31"/>
      <c r="J500" s="29" t="str">
        <f>IF($I500="","",IFERROR(VLOOKUP($I500,Tabla19[[Nº SAG]:[NOMBRE COMERCIAL ]],2,FALSE),"El N° de autorización no es correcto"))</f>
        <v/>
      </c>
      <c r="K500" s="17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</row>
    <row r="501" spans="2:23" x14ac:dyDescent="0.25">
      <c r="B501" s="32" t="str">
        <f>IF(Tabla5[[#This Row],[N° autorización SAG]]&lt;&gt;"",CONCATENATE($J$12,"-",$L$12),"")</f>
        <v/>
      </c>
      <c r="C501" s="30" t="str">
        <f>IF(Tabla5[[#This Row],[N° autorización SAG]]&lt;&gt;"",$J$11,"")</f>
        <v/>
      </c>
      <c r="D501" s="30" t="str">
        <f>IF(Tabla5[[#This Row],[N° autorización SAG]]&lt;&gt;"",$J$8,"")</f>
        <v/>
      </c>
      <c r="E501" s="30" t="str">
        <f>IF(Tabla5[[#This Row],[N° autorización SAG]]&lt;&gt;"",$J$9,"")</f>
        <v/>
      </c>
      <c r="F501" s="30" t="str">
        <f>IFERROR(IF(Tabla5[[#This Row],[N° autorización SAG]]&lt;&gt;"",CONCATENATE($J$12,"-",$L$12,"-",$J$9,"-",$J$11),""),"")</f>
        <v/>
      </c>
      <c r="G501" s="32" t="str">
        <f>IF(Tabla5[[#This Row],[N° autorización SAG]]&lt;&gt;"",$J$6,"")</f>
        <v/>
      </c>
      <c r="H501" s="30" t="str">
        <f>IF(Tabla5[[#This Row],[N° autorización SAG]]&lt;&gt;"",$J$7,"")</f>
        <v/>
      </c>
      <c r="I501" s="31"/>
      <c r="J501" s="29" t="str">
        <f>IF($I501="","",IFERROR(VLOOKUP($I501,Tabla19[[Nº SAG]:[NOMBRE COMERCIAL ]],2,FALSE),"El N° de autorización no es correcto"))</f>
        <v/>
      </c>
      <c r="K501" s="17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</row>
    <row r="502" spans="2:23" x14ac:dyDescent="0.25">
      <c r="B502" s="32" t="str">
        <f>IF(Tabla5[[#This Row],[N° autorización SAG]]&lt;&gt;"",CONCATENATE($J$12,"-",$L$12),"")</f>
        <v/>
      </c>
      <c r="C502" s="30" t="str">
        <f>IF(Tabla5[[#This Row],[N° autorización SAG]]&lt;&gt;"",$J$11,"")</f>
        <v/>
      </c>
      <c r="D502" s="30" t="str">
        <f>IF(Tabla5[[#This Row],[N° autorización SAG]]&lt;&gt;"",$J$8,"")</f>
        <v/>
      </c>
      <c r="E502" s="30" t="str">
        <f>IF(Tabla5[[#This Row],[N° autorización SAG]]&lt;&gt;"",$J$9,"")</f>
        <v/>
      </c>
      <c r="F502" s="30" t="str">
        <f>IFERROR(IF(Tabla5[[#This Row],[N° autorización SAG]]&lt;&gt;"",CONCATENATE($J$12,"-",$L$12,"-",$J$9,"-",$J$11),""),"")</f>
        <v/>
      </c>
      <c r="G502" s="32" t="str">
        <f>IF(Tabla5[[#This Row],[N° autorización SAG]]&lt;&gt;"",$J$6,"")</f>
        <v/>
      </c>
      <c r="H502" s="30" t="str">
        <f>IF(Tabla5[[#This Row],[N° autorización SAG]]&lt;&gt;"",$J$7,"")</f>
        <v/>
      </c>
      <c r="I502" s="31"/>
      <c r="J502" s="29" t="str">
        <f>IF($I502="","",IFERROR(VLOOKUP($I502,Tabla19[[Nº SAG]:[NOMBRE COMERCIAL ]],2,FALSE),"El N° de autorización no es correcto"))</f>
        <v/>
      </c>
      <c r="K502" s="17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</row>
    <row r="503" spans="2:23" x14ac:dyDescent="0.25">
      <c r="B503" s="32" t="str">
        <f>IF(Tabla5[[#This Row],[N° autorización SAG]]&lt;&gt;"",CONCATENATE($J$12,"-",$L$12),"")</f>
        <v/>
      </c>
      <c r="C503" s="30" t="str">
        <f>IF(Tabla5[[#This Row],[N° autorización SAG]]&lt;&gt;"",$J$11,"")</f>
        <v/>
      </c>
      <c r="D503" s="30" t="str">
        <f>IF(Tabla5[[#This Row],[N° autorización SAG]]&lt;&gt;"",$J$8,"")</f>
        <v/>
      </c>
      <c r="E503" s="30" t="str">
        <f>IF(Tabla5[[#This Row],[N° autorización SAG]]&lt;&gt;"",$J$9,"")</f>
        <v/>
      </c>
      <c r="F503" s="30" t="str">
        <f>IFERROR(IF(Tabla5[[#This Row],[N° autorización SAG]]&lt;&gt;"",CONCATENATE($J$12,"-",$L$12,"-",$J$9,"-",$J$11),""),"")</f>
        <v/>
      </c>
      <c r="G503" s="32" t="str">
        <f>IF(Tabla5[[#This Row],[N° autorización SAG]]&lt;&gt;"",$J$6,"")</f>
        <v/>
      </c>
      <c r="H503" s="30" t="str">
        <f>IF(Tabla5[[#This Row],[N° autorización SAG]]&lt;&gt;"",$J$7,"")</f>
        <v/>
      </c>
      <c r="I503" s="31"/>
      <c r="J503" s="29" t="str">
        <f>IF($I503="","",IFERROR(VLOOKUP($I503,Tabla19[[Nº SAG]:[NOMBRE COMERCIAL ]],2,FALSE),"El N° de autorización no es correcto"))</f>
        <v/>
      </c>
      <c r="K503" s="17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</row>
    <row r="504" spans="2:23" x14ac:dyDescent="0.25">
      <c r="B504" s="32" t="str">
        <f>IF(Tabla5[[#This Row],[N° autorización SAG]]&lt;&gt;"",CONCATENATE($J$12,"-",$L$12),"")</f>
        <v/>
      </c>
      <c r="C504" s="30" t="str">
        <f>IF(Tabla5[[#This Row],[N° autorización SAG]]&lt;&gt;"",$J$11,"")</f>
        <v/>
      </c>
      <c r="D504" s="30" t="str">
        <f>IF(Tabla5[[#This Row],[N° autorización SAG]]&lt;&gt;"",$J$8,"")</f>
        <v/>
      </c>
      <c r="E504" s="30" t="str">
        <f>IF(Tabla5[[#This Row],[N° autorización SAG]]&lt;&gt;"",$J$9,"")</f>
        <v/>
      </c>
      <c r="F504" s="30" t="str">
        <f>IFERROR(IF(Tabla5[[#This Row],[N° autorización SAG]]&lt;&gt;"",CONCATENATE($J$12,"-",$L$12,"-",$J$9,"-",$J$11),""),"")</f>
        <v/>
      </c>
      <c r="G504" s="32" t="str">
        <f>IF(Tabla5[[#This Row],[N° autorización SAG]]&lt;&gt;"",$J$6,"")</f>
        <v/>
      </c>
      <c r="H504" s="30" t="str">
        <f>IF(Tabla5[[#This Row],[N° autorización SAG]]&lt;&gt;"",$J$7,"")</f>
        <v/>
      </c>
      <c r="I504" s="31"/>
      <c r="J504" s="29" t="str">
        <f>IF($I504="","",IFERROR(VLOOKUP($I504,Tabla19[[Nº SAG]:[NOMBRE COMERCIAL ]],2,FALSE),"El N° de autorización no es correcto"))</f>
        <v/>
      </c>
      <c r="K504" s="17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</row>
    <row r="505" spans="2:23" x14ac:dyDescent="0.25">
      <c r="B505" s="32" t="str">
        <f>IF(Tabla5[[#This Row],[N° autorización SAG]]&lt;&gt;"",CONCATENATE($J$12,"-",$L$12),"")</f>
        <v/>
      </c>
      <c r="C505" s="30" t="str">
        <f>IF(Tabla5[[#This Row],[N° autorización SAG]]&lt;&gt;"",$J$11,"")</f>
        <v/>
      </c>
      <c r="D505" s="30" t="str">
        <f>IF(Tabla5[[#This Row],[N° autorización SAG]]&lt;&gt;"",$J$8,"")</f>
        <v/>
      </c>
      <c r="E505" s="30" t="str">
        <f>IF(Tabla5[[#This Row],[N° autorización SAG]]&lt;&gt;"",$J$9,"")</f>
        <v/>
      </c>
      <c r="F505" s="30" t="str">
        <f>IFERROR(IF(Tabla5[[#This Row],[N° autorización SAG]]&lt;&gt;"",CONCATENATE($J$12,"-",$L$12,"-",$J$9,"-",$J$11),""),"")</f>
        <v/>
      </c>
      <c r="G505" s="32" t="str">
        <f>IF(Tabla5[[#This Row],[N° autorización SAG]]&lt;&gt;"",$J$6,"")</f>
        <v/>
      </c>
      <c r="H505" s="30" t="str">
        <f>IF(Tabla5[[#This Row],[N° autorización SAG]]&lt;&gt;"",$J$7,"")</f>
        <v/>
      </c>
      <c r="I505" s="31"/>
      <c r="J505" s="29" t="str">
        <f>IF($I505="","",IFERROR(VLOOKUP($I505,Tabla19[[Nº SAG]:[NOMBRE COMERCIAL ]],2,FALSE),"El N° de autorización no es correcto"))</f>
        <v/>
      </c>
      <c r="K505" s="17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</row>
    <row r="506" spans="2:23" x14ac:dyDescent="0.25">
      <c r="B506" s="32" t="str">
        <f>IF(Tabla5[[#This Row],[N° autorización SAG]]&lt;&gt;"",CONCATENATE($J$12,"-",$L$12),"")</f>
        <v/>
      </c>
      <c r="C506" s="30" t="str">
        <f>IF(Tabla5[[#This Row],[N° autorización SAG]]&lt;&gt;"",$J$11,"")</f>
        <v/>
      </c>
      <c r="D506" s="30" t="str">
        <f>IF(Tabla5[[#This Row],[N° autorización SAG]]&lt;&gt;"",$J$8,"")</f>
        <v/>
      </c>
      <c r="E506" s="30" t="str">
        <f>IF(Tabla5[[#This Row],[N° autorización SAG]]&lt;&gt;"",$J$9,"")</f>
        <v/>
      </c>
      <c r="F506" s="30" t="str">
        <f>IFERROR(IF(Tabla5[[#This Row],[N° autorización SAG]]&lt;&gt;"",CONCATENATE($J$12,"-",$L$12,"-",$J$9,"-",$J$11),""),"")</f>
        <v/>
      </c>
      <c r="G506" s="32" t="str">
        <f>IF(Tabla5[[#This Row],[N° autorización SAG]]&lt;&gt;"",$J$6,"")</f>
        <v/>
      </c>
      <c r="H506" s="30" t="str">
        <f>IF(Tabla5[[#This Row],[N° autorización SAG]]&lt;&gt;"",$J$7,"")</f>
        <v/>
      </c>
      <c r="I506" s="31"/>
      <c r="J506" s="29" t="str">
        <f>IF($I506="","",IFERROR(VLOOKUP($I506,Tabla19[[Nº SAG]:[NOMBRE COMERCIAL ]],2,FALSE),"El N° de autorización no es correcto"))</f>
        <v/>
      </c>
      <c r="K506" s="17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</row>
    <row r="507" spans="2:23" x14ac:dyDescent="0.25">
      <c r="B507" s="32" t="str">
        <f>IF(Tabla5[[#This Row],[N° autorización SAG]]&lt;&gt;"",CONCATENATE($J$12,"-",$L$12),"")</f>
        <v/>
      </c>
      <c r="C507" s="30" t="str">
        <f>IF(Tabla5[[#This Row],[N° autorización SAG]]&lt;&gt;"",$J$11,"")</f>
        <v/>
      </c>
      <c r="D507" s="30" t="str">
        <f>IF(Tabla5[[#This Row],[N° autorización SAG]]&lt;&gt;"",$J$8,"")</f>
        <v/>
      </c>
      <c r="E507" s="30" t="str">
        <f>IF(Tabla5[[#This Row],[N° autorización SAG]]&lt;&gt;"",$J$9,"")</f>
        <v/>
      </c>
      <c r="F507" s="30" t="str">
        <f>IFERROR(IF(Tabla5[[#This Row],[N° autorización SAG]]&lt;&gt;"",CONCATENATE($J$12,"-",$L$12,"-",$J$9,"-",$J$11),""),"")</f>
        <v/>
      </c>
      <c r="G507" s="32" t="str">
        <f>IF(Tabla5[[#This Row],[N° autorización SAG]]&lt;&gt;"",$J$6,"")</f>
        <v/>
      </c>
      <c r="H507" s="30" t="str">
        <f>IF(Tabla5[[#This Row],[N° autorización SAG]]&lt;&gt;"",$J$7,"")</f>
        <v/>
      </c>
      <c r="I507" s="31"/>
      <c r="J507" s="29" t="str">
        <f>IF($I507="","",IFERROR(VLOOKUP($I507,Tabla19[[Nº SAG]:[NOMBRE COMERCIAL ]],2,FALSE),"El N° de autorización no es correcto"))</f>
        <v/>
      </c>
      <c r="K507" s="17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</row>
    <row r="508" spans="2:23" x14ac:dyDescent="0.25">
      <c r="B508" s="32" t="str">
        <f>IF(Tabla5[[#This Row],[N° autorización SAG]]&lt;&gt;"",CONCATENATE($J$12,"-",$L$12),"")</f>
        <v/>
      </c>
      <c r="C508" s="30" t="str">
        <f>IF(Tabla5[[#This Row],[N° autorización SAG]]&lt;&gt;"",$J$11,"")</f>
        <v/>
      </c>
      <c r="D508" s="30" t="str">
        <f>IF(Tabla5[[#This Row],[N° autorización SAG]]&lt;&gt;"",$J$8,"")</f>
        <v/>
      </c>
      <c r="E508" s="30" t="str">
        <f>IF(Tabla5[[#This Row],[N° autorización SAG]]&lt;&gt;"",$J$9,"")</f>
        <v/>
      </c>
      <c r="F508" s="30" t="str">
        <f>IFERROR(IF(Tabla5[[#This Row],[N° autorización SAG]]&lt;&gt;"",CONCATENATE($J$12,"-",$L$12,"-",$J$9,"-",$J$11),""),"")</f>
        <v/>
      </c>
      <c r="G508" s="32" t="str">
        <f>IF(Tabla5[[#This Row],[N° autorización SAG]]&lt;&gt;"",$J$6,"")</f>
        <v/>
      </c>
      <c r="H508" s="30" t="str">
        <f>IF(Tabla5[[#This Row],[N° autorización SAG]]&lt;&gt;"",$J$7,"")</f>
        <v/>
      </c>
      <c r="I508" s="31"/>
      <c r="J508" s="29" t="str">
        <f>IF($I508="","",IFERROR(VLOOKUP($I508,Tabla19[[Nº SAG]:[NOMBRE COMERCIAL ]],2,FALSE),"El N° de autorización no es correcto"))</f>
        <v/>
      </c>
      <c r="K508" s="17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</row>
    <row r="509" spans="2:23" x14ac:dyDescent="0.25">
      <c r="B509" s="32" t="str">
        <f>IF(Tabla5[[#This Row],[N° autorización SAG]]&lt;&gt;"",CONCATENATE($J$12,"-",$L$12),"")</f>
        <v/>
      </c>
      <c r="C509" s="30" t="str">
        <f>IF(Tabla5[[#This Row],[N° autorización SAG]]&lt;&gt;"",$J$11,"")</f>
        <v/>
      </c>
      <c r="D509" s="30" t="str">
        <f>IF(Tabla5[[#This Row],[N° autorización SAG]]&lt;&gt;"",$J$8,"")</f>
        <v/>
      </c>
      <c r="E509" s="30" t="str">
        <f>IF(Tabla5[[#This Row],[N° autorización SAG]]&lt;&gt;"",$J$9,"")</f>
        <v/>
      </c>
      <c r="F509" s="30" t="str">
        <f>IFERROR(IF(Tabla5[[#This Row],[N° autorización SAG]]&lt;&gt;"",CONCATENATE($J$12,"-",$L$12,"-",$J$9,"-",$J$11),""),"")</f>
        <v/>
      </c>
      <c r="G509" s="32" t="str">
        <f>IF(Tabla5[[#This Row],[N° autorización SAG]]&lt;&gt;"",$J$6,"")</f>
        <v/>
      </c>
      <c r="H509" s="30" t="str">
        <f>IF(Tabla5[[#This Row],[N° autorización SAG]]&lt;&gt;"",$J$7,"")</f>
        <v/>
      </c>
      <c r="I509" s="31"/>
      <c r="J509" s="29" t="str">
        <f>IF($I509="","",IFERROR(VLOOKUP($I509,Tabla19[[Nº SAG]:[NOMBRE COMERCIAL ]],2,FALSE),"El N° de autorización no es correcto"))</f>
        <v/>
      </c>
      <c r="K509" s="17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</row>
    <row r="510" spans="2:23" x14ac:dyDescent="0.25">
      <c r="B510" s="32" t="str">
        <f>IF(Tabla5[[#This Row],[N° autorización SAG]]&lt;&gt;"",CONCATENATE($J$12,"-",$L$12),"")</f>
        <v/>
      </c>
      <c r="C510" s="30" t="str">
        <f>IF(Tabla5[[#This Row],[N° autorización SAG]]&lt;&gt;"",$J$11,"")</f>
        <v/>
      </c>
      <c r="D510" s="30" t="str">
        <f>IF(Tabla5[[#This Row],[N° autorización SAG]]&lt;&gt;"",$J$8,"")</f>
        <v/>
      </c>
      <c r="E510" s="30" t="str">
        <f>IF(Tabla5[[#This Row],[N° autorización SAG]]&lt;&gt;"",$J$9,"")</f>
        <v/>
      </c>
      <c r="F510" s="30" t="str">
        <f>IFERROR(IF(Tabla5[[#This Row],[N° autorización SAG]]&lt;&gt;"",CONCATENATE($J$12,"-",$L$12,"-",$J$9,"-",$J$11),""),"")</f>
        <v/>
      </c>
      <c r="G510" s="32" t="str">
        <f>IF(Tabla5[[#This Row],[N° autorización SAG]]&lt;&gt;"",$J$6,"")</f>
        <v/>
      </c>
      <c r="H510" s="30" t="str">
        <f>IF(Tabla5[[#This Row],[N° autorización SAG]]&lt;&gt;"",$J$7,"")</f>
        <v/>
      </c>
      <c r="I510" s="31"/>
      <c r="J510" s="29" t="str">
        <f>IF($I510="","",IFERROR(VLOOKUP($I510,Tabla19[[Nº SAG]:[NOMBRE COMERCIAL ]],2,FALSE),"El N° de autorización no es correcto"))</f>
        <v/>
      </c>
      <c r="K510" s="17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</row>
    <row r="511" spans="2:23" x14ac:dyDescent="0.25">
      <c r="B511" s="32" t="str">
        <f>IF(Tabla5[[#This Row],[N° autorización SAG]]&lt;&gt;"",CONCATENATE($J$12,"-",$L$12),"")</f>
        <v/>
      </c>
      <c r="C511" s="30" t="str">
        <f>IF(Tabla5[[#This Row],[N° autorización SAG]]&lt;&gt;"",$J$11,"")</f>
        <v/>
      </c>
      <c r="D511" s="30" t="str">
        <f>IF(Tabla5[[#This Row],[N° autorización SAG]]&lt;&gt;"",$J$8,"")</f>
        <v/>
      </c>
      <c r="E511" s="30" t="str">
        <f>IF(Tabla5[[#This Row],[N° autorización SAG]]&lt;&gt;"",$J$9,"")</f>
        <v/>
      </c>
      <c r="F511" s="30" t="str">
        <f>IFERROR(IF(Tabla5[[#This Row],[N° autorización SAG]]&lt;&gt;"",CONCATENATE($J$12,"-",$L$12,"-",$J$9,"-",$J$11),""),"")</f>
        <v/>
      </c>
      <c r="G511" s="32" t="str">
        <f>IF(Tabla5[[#This Row],[N° autorización SAG]]&lt;&gt;"",$J$6,"")</f>
        <v/>
      </c>
      <c r="H511" s="30" t="str">
        <f>IF(Tabla5[[#This Row],[N° autorización SAG]]&lt;&gt;"",$J$7,"")</f>
        <v/>
      </c>
      <c r="I511" s="31"/>
      <c r="J511" s="29" t="str">
        <f>IF($I511="","",IFERROR(VLOOKUP($I511,Tabla19[[Nº SAG]:[NOMBRE COMERCIAL ]],2,FALSE),"El N° de autorización no es correcto"))</f>
        <v/>
      </c>
      <c r="K511" s="17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</row>
    <row r="512" spans="2:23" x14ac:dyDescent="0.25">
      <c r="B512" s="32" t="str">
        <f>IF(Tabla5[[#This Row],[N° autorización SAG]]&lt;&gt;"",CONCATENATE($J$12,"-",$L$12),"")</f>
        <v/>
      </c>
      <c r="C512" s="30" t="str">
        <f>IF(Tabla5[[#This Row],[N° autorización SAG]]&lt;&gt;"",$J$11,"")</f>
        <v/>
      </c>
      <c r="D512" s="30" t="str">
        <f>IF(Tabla5[[#This Row],[N° autorización SAG]]&lt;&gt;"",$J$8,"")</f>
        <v/>
      </c>
      <c r="E512" s="30" t="str">
        <f>IF(Tabla5[[#This Row],[N° autorización SAG]]&lt;&gt;"",$J$9,"")</f>
        <v/>
      </c>
      <c r="F512" s="30" t="str">
        <f>IFERROR(IF(Tabla5[[#This Row],[N° autorización SAG]]&lt;&gt;"",CONCATENATE($J$12,"-",$L$12,"-",$J$9,"-",$J$11),""),"")</f>
        <v/>
      </c>
      <c r="G512" s="32" t="str">
        <f>IF(Tabla5[[#This Row],[N° autorización SAG]]&lt;&gt;"",$J$6,"")</f>
        <v/>
      </c>
      <c r="H512" s="30" t="str">
        <f>IF(Tabla5[[#This Row],[N° autorización SAG]]&lt;&gt;"",$J$7,"")</f>
        <v/>
      </c>
      <c r="I512" s="31"/>
      <c r="J512" s="29" t="str">
        <f>IF($I512="","",IFERROR(VLOOKUP($I512,Tabla19[[Nº SAG]:[NOMBRE COMERCIAL ]],2,FALSE),"El N° de autorización no es correcto"))</f>
        <v/>
      </c>
      <c r="K512" s="17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</row>
    <row r="513" spans="2:23" x14ac:dyDescent="0.25">
      <c r="B513" s="32" t="str">
        <f>IF(Tabla5[[#This Row],[N° autorización SAG]]&lt;&gt;"",CONCATENATE($J$12,"-",$L$12),"")</f>
        <v/>
      </c>
      <c r="C513" s="30" t="str">
        <f>IF(Tabla5[[#This Row],[N° autorización SAG]]&lt;&gt;"",$J$11,"")</f>
        <v/>
      </c>
      <c r="D513" s="30" t="str">
        <f>IF(Tabla5[[#This Row],[N° autorización SAG]]&lt;&gt;"",$J$8,"")</f>
        <v/>
      </c>
      <c r="E513" s="30" t="str">
        <f>IF(Tabla5[[#This Row],[N° autorización SAG]]&lt;&gt;"",$J$9,"")</f>
        <v/>
      </c>
      <c r="F513" s="30" t="str">
        <f>IFERROR(IF(Tabla5[[#This Row],[N° autorización SAG]]&lt;&gt;"",CONCATENATE($J$12,"-",$L$12,"-",$J$9,"-",$J$11),""),"")</f>
        <v/>
      </c>
      <c r="G513" s="32" t="str">
        <f>IF(Tabla5[[#This Row],[N° autorización SAG]]&lt;&gt;"",$J$6,"")</f>
        <v/>
      </c>
      <c r="H513" s="30" t="str">
        <f>IF(Tabla5[[#This Row],[N° autorización SAG]]&lt;&gt;"",$J$7,"")</f>
        <v/>
      </c>
      <c r="I513" s="31"/>
      <c r="J513" s="29" t="str">
        <f>IF($I513="","",IFERROR(VLOOKUP($I513,Tabla19[[Nº SAG]:[NOMBRE COMERCIAL ]],2,FALSE),"El N° de autorización no es correcto"))</f>
        <v/>
      </c>
      <c r="K513" s="17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</row>
    <row r="514" spans="2:23" x14ac:dyDescent="0.25">
      <c r="B514" s="32" t="str">
        <f>IF(Tabla5[[#This Row],[N° autorización SAG]]&lt;&gt;"",CONCATENATE($J$12,"-",$L$12),"")</f>
        <v/>
      </c>
      <c r="C514" s="30" t="str">
        <f>IF(Tabla5[[#This Row],[N° autorización SAG]]&lt;&gt;"",$J$11,"")</f>
        <v/>
      </c>
      <c r="D514" s="30" t="str">
        <f>IF(Tabla5[[#This Row],[N° autorización SAG]]&lt;&gt;"",$J$8,"")</f>
        <v/>
      </c>
      <c r="E514" s="30" t="str">
        <f>IF(Tabla5[[#This Row],[N° autorización SAG]]&lt;&gt;"",$J$9,"")</f>
        <v/>
      </c>
      <c r="F514" s="30" t="str">
        <f>IFERROR(IF(Tabla5[[#This Row],[N° autorización SAG]]&lt;&gt;"",CONCATENATE($J$12,"-",$L$12,"-",$J$9,"-",$J$11),""),"")</f>
        <v/>
      </c>
      <c r="G514" s="32" t="str">
        <f>IF(Tabla5[[#This Row],[N° autorización SAG]]&lt;&gt;"",$J$6,"")</f>
        <v/>
      </c>
      <c r="H514" s="30" t="str">
        <f>IF(Tabla5[[#This Row],[N° autorización SAG]]&lt;&gt;"",$J$7,"")</f>
        <v/>
      </c>
      <c r="I514" s="31"/>
      <c r="J514" s="29" t="str">
        <f>IF($I514="","",IFERROR(VLOOKUP($I514,Tabla19[[Nº SAG]:[NOMBRE COMERCIAL ]],2,FALSE),"El N° de autorización no es correcto"))</f>
        <v/>
      </c>
      <c r="K514" s="17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</row>
    <row r="515" spans="2:23" x14ac:dyDescent="0.25">
      <c r="B515" s="32" t="str">
        <f>IF(Tabla5[[#This Row],[N° autorización SAG]]&lt;&gt;"",CONCATENATE($J$12,"-",$L$12),"")</f>
        <v/>
      </c>
      <c r="C515" s="30" t="str">
        <f>IF(Tabla5[[#This Row],[N° autorización SAG]]&lt;&gt;"",$J$11,"")</f>
        <v/>
      </c>
      <c r="D515" s="30" t="str">
        <f>IF(Tabla5[[#This Row],[N° autorización SAG]]&lt;&gt;"",$J$8,"")</f>
        <v/>
      </c>
      <c r="E515" s="30" t="str">
        <f>IF(Tabla5[[#This Row],[N° autorización SAG]]&lt;&gt;"",$J$9,"")</f>
        <v/>
      </c>
      <c r="F515" s="30" t="str">
        <f>IFERROR(IF(Tabla5[[#This Row],[N° autorización SAG]]&lt;&gt;"",CONCATENATE($J$12,"-",$L$12,"-",$J$9,"-",$J$11),""),"")</f>
        <v/>
      </c>
      <c r="G515" s="32" t="str">
        <f>IF(Tabla5[[#This Row],[N° autorización SAG]]&lt;&gt;"",$J$6,"")</f>
        <v/>
      </c>
      <c r="H515" s="30" t="str">
        <f>IF(Tabla5[[#This Row],[N° autorización SAG]]&lt;&gt;"",$J$7,"")</f>
        <v/>
      </c>
      <c r="I515" s="31"/>
      <c r="J515" s="29" t="str">
        <f>IF($I515="","",IFERROR(VLOOKUP($I515,Tabla19[[Nº SAG]:[NOMBRE COMERCIAL ]],2,FALSE),"El N° de autorización no es correcto"))</f>
        <v/>
      </c>
      <c r="K515" s="17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</row>
    <row r="516" spans="2:23" x14ac:dyDescent="0.25">
      <c r="B516" s="32" t="str">
        <f>IF(Tabla5[[#This Row],[N° autorización SAG]]&lt;&gt;"",CONCATENATE($J$12,"-",$L$12),"")</f>
        <v/>
      </c>
      <c r="C516" s="30" t="str">
        <f>IF(Tabla5[[#This Row],[N° autorización SAG]]&lt;&gt;"",$J$11,"")</f>
        <v/>
      </c>
      <c r="D516" s="30" t="str">
        <f>IF(Tabla5[[#This Row],[N° autorización SAG]]&lt;&gt;"",$J$8,"")</f>
        <v/>
      </c>
      <c r="E516" s="30" t="str">
        <f>IF(Tabla5[[#This Row],[N° autorización SAG]]&lt;&gt;"",$J$9,"")</f>
        <v/>
      </c>
      <c r="F516" s="30" t="str">
        <f>IFERROR(IF(Tabla5[[#This Row],[N° autorización SAG]]&lt;&gt;"",CONCATENATE($J$12,"-",$L$12,"-",$J$9,"-",$J$11),""),"")</f>
        <v/>
      </c>
      <c r="G516" s="32" t="str">
        <f>IF(Tabla5[[#This Row],[N° autorización SAG]]&lt;&gt;"",$J$6,"")</f>
        <v/>
      </c>
      <c r="H516" s="30" t="str">
        <f>IF(Tabla5[[#This Row],[N° autorización SAG]]&lt;&gt;"",$J$7,"")</f>
        <v/>
      </c>
      <c r="I516" s="31"/>
      <c r="J516" s="29" t="str">
        <f>IF($I516="","",IFERROR(VLOOKUP($I516,Tabla19[[Nº SAG]:[NOMBRE COMERCIAL ]],2,FALSE),"El N° de autorización no es correcto"))</f>
        <v/>
      </c>
      <c r="K516" s="17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</row>
    <row r="517" spans="2:23" x14ac:dyDescent="0.25">
      <c r="B517" s="32" t="str">
        <f>IF(Tabla5[[#This Row],[N° autorización SAG]]&lt;&gt;"",CONCATENATE($J$12,"-",$L$12),"")</f>
        <v/>
      </c>
      <c r="C517" s="30" t="str">
        <f>IF(Tabla5[[#This Row],[N° autorización SAG]]&lt;&gt;"",$J$11,"")</f>
        <v/>
      </c>
      <c r="D517" s="30" t="str">
        <f>IF(Tabla5[[#This Row],[N° autorización SAG]]&lt;&gt;"",$J$8,"")</f>
        <v/>
      </c>
      <c r="E517" s="30" t="str">
        <f>IF(Tabla5[[#This Row],[N° autorización SAG]]&lt;&gt;"",$J$9,"")</f>
        <v/>
      </c>
      <c r="F517" s="30" t="str">
        <f>IFERROR(IF(Tabla5[[#This Row],[N° autorización SAG]]&lt;&gt;"",CONCATENATE($J$12,"-",$L$12,"-",$J$9,"-",$J$11),""),"")</f>
        <v/>
      </c>
      <c r="G517" s="32" t="str">
        <f>IF(Tabla5[[#This Row],[N° autorización SAG]]&lt;&gt;"",$J$6,"")</f>
        <v/>
      </c>
      <c r="H517" s="30" t="str">
        <f>IF(Tabla5[[#This Row],[N° autorización SAG]]&lt;&gt;"",$J$7,"")</f>
        <v/>
      </c>
      <c r="I517" s="31"/>
      <c r="J517" s="29" t="str">
        <f>IF($I517="","",IFERROR(VLOOKUP($I517,Tabla19[[Nº SAG]:[NOMBRE COMERCIAL ]],2,FALSE),"El N° de autorización no es correcto"))</f>
        <v/>
      </c>
      <c r="K517" s="17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</row>
    <row r="518" spans="2:23" x14ac:dyDescent="0.25">
      <c r="B518" s="32" t="str">
        <f>IF(Tabla5[[#This Row],[N° autorización SAG]]&lt;&gt;"",CONCATENATE($J$12,"-",$L$12),"")</f>
        <v/>
      </c>
      <c r="C518" s="30" t="str">
        <f>IF(Tabla5[[#This Row],[N° autorización SAG]]&lt;&gt;"",$J$11,"")</f>
        <v/>
      </c>
      <c r="D518" s="30" t="str">
        <f>IF(Tabla5[[#This Row],[N° autorización SAG]]&lt;&gt;"",$J$8,"")</f>
        <v/>
      </c>
      <c r="E518" s="30" t="str">
        <f>IF(Tabla5[[#This Row],[N° autorización SAG]]&lt;&gt;"",$J$9,"")</f>
        <v/>
      </c>
      <c r="F518" s="30" t="str">
        <f>IFERROR(IF(Tabla5[[#This Row],[N° autorización SAG]]&lt;&gt;"",CONCATENATE($J$12,"-",$L$12,"-",$J$9,"-",$J$11),""),"")</f>
        <v/>
      </c>
      <c r="G518" s="32" t="str">
        <f>IF(Tabla5[[#This Row],[N° autorización SAG]]&lt;&gt;"",$J$6,"")</f>
        <v/>
      </c>
      <c r="H518" s="30" t="str">
        <f>IF(Tabla5[[#This Row],[N° autorización SAG]]&lt;&gt;"",$J$7,"")</f>
        <v/>
      </c>
      <c r="I518" s="31"/>
      <c r="J518" s="29" t="str">
        <f>IF($I518="","",IFERROR(VLOOKUP($I518,Tabla19[[Nº SAG]:[NOMBRE COMERCIAL ]],2,FALSE),"El N° de autorización no es correcto"))</f>
        <v/>
      </c>
      <c r="K518" s="17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</row>
    <row r="519" spans="2:23" x14ac:dyDescent="0.25">
      <c r="B519" s="32" t="str">
        <f>IF(Tabla5[[#This Row],[N° autorización SAG]]&lt;&gt;"",CONCATENATE($J$12,"-",$L$12),"")</f>
        <v/>
      </c>
      <c r="C519" s="30" t="str">
        <f>IF(Tabla5[[#This Row],[N° autorización SAG]]&lt;&gt;"",$J$11,"")</f>
        <v/>
      </c>
      <c r="D519" s="30" t="str">
        <f>IF(Tabla5[[#This Row],[N° autorización SAG]]&lt;&gt;"",$J$8,"")</f>
        <v/>
      </c>
      <c r="E519" s="30" t="str">
        <f>IF(Tabla5[[#This Row],[N° autorización SAG]]&lt;&gt;"",$J$9,"")</f>
        <v/>
      </c>
      <c r="F519" s="30" t="str">
        <f>IFERROR(IF(Tabla5[[#This Row],[N° autorización SAG]]&lt;&gt;"",CONCATENATE($J$12,"-",$L$12,"-",$J$9,"-",$J$11),""),"")</f>
        <v/>
      </c>
      <c r="G519" s="32" t="str">
        <f>IF(Tabla5[[#This Row],[N° autorización SAG]]&lt;&gt;"",$J$6,"")</f>
        <v/>
      </c>
      <c r="H519" s="30" t="str">
        <f>IF(Tabla5[[#This Row],[N° autorización SAG]]&lt;&gt;"",$J$7,"")</f>
        <v/>
      </c>
      <c r="I519" s="31"/>
      <c r="J519" s="29" t="str">
        <f>IF($I519="","",IFERROR(VLOOKUP($I519,Tabla19[[Nº SAG]:[NOMBRE COMERCIAL ]],2,FALSE),"El N° de autorización no es correcto"))</f>
        <v/>
      </c>
      <c r="K519" s="17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</row>
    <row r="520" spans="2:23" x14ac:dyDescent="0.25">
      <c r="B520" s="32" t="str">
        <f>IF(Tabla5[[#This Row],[N° autorización SAG]]&lt;&gt;"",CONCATENATE($J$12,"-",$L$12),"")</f>
        <v/>
      </c>
      <c r="C520" s="30" t="str">
        <f>IF(Tabla5[[#This Row],[N° autorización SAG]]&lt;&gt;"",$J$11,"")</f>
        <v/>
      </c>
      <c r="D520" s="30" t="str">
        <f>IF(Tabla5[[#This Row],[N° autorización SAG]]&lt;&gt;"",$J$8,"")</f>
        <v/>
      </c>
      <c r="E520" s="30" t="str">
        <f>IF(Tabla5[[#This Row],[N° autorización SAG]]&lt;&gt;"",$J$9,"")</f>
        <v/>
      </c>
      <c r="F520" s="30" t="str">
        <f>IFERROR(IF(Tabla5[[#This Row],[N° autorización SAG]]&lt;&gt;"",CONCATENATE($J$12,"-",$L$12,"-",$J$9,"-",$J$11),""),"")</f>
        <v/>
      </c>
      <c r="G520" s="32" t="str">
        <f>IF(Tabla5[[#This Row],[N° autorización SAG]]&lt;&gt;"",$J$6,"")</f>
        <v/>
      </c>
      <c r="H520" s="30" t="str">
        <f>IF(Tabla5[[#This Row],[N° autorización SAG]]&lt;&gt;"",$J$7,"")</f>
        <v/>
      </c>
      <c r="I520" s="31"/>
      <c r="J520" s="29" t="str">
        <f>IF($I520="","",IFERROR(VLOOKUP($I520,Tabla19[[Nº SAG]:[NOMBRE COMERCIAL ]],2,FALSE),"El N° de autorización no es correcto"))</f>
        <v/>
      </c>
      <c r="K520" s="17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</row>
    <row r="521" spans="2:23" x14ac:dyDescent="0.25">
      <c r="B521" s="32" t="str">
        <f>IF(Tabla5[[#This Row],[N° autorización SAG]]&lt;&gt;"",CONCATENATE($J$12,"-",$L$12),"")</f>
        <v/>
      </c>
      <c r="C521" s="30" t="str">
        <f>IF(Tabla5[[#This Row],[N° autorización SAG]]&lt;&gt;"",$J$11,"")</f>
        <v/>
      </c>
      <c r="D521" s="30" t="str">
        <f>IF(Tabla5[[#This Row],[N° autorización SAG]]&lt;&gt;"",$J$8,"")</f>
        <v/>
      </c>
      <c r="E521" s="30" t="str">
        <f>IF(Tabla5[[#This Row],[N° autorización SAG]]&lt;&gt;"",$J$9,"")</f>
        <v/>
      </c>
      <c r="F521" s="30" t="str">
        <f>IFERROR(IF(Tabla5[[#This Row],[N° autorización SAG]]&lt;&gt;"",CONCATENATE($J$12,"-",$L$12,"-",$J$9,"-",$J$11),""),"")</f>
        <v/>
      </c>
      <c r="G521" s="32" t="str">
        <f>IF(Tabla5[[#This Row],[N° autorización SAG]]&lt;&gt;"",$J$6,"")</f>
        <v/>
      </c>
      <c r="H521" s="30" t="str">
        <f>IF(Tabla5[[#This Row],[N° autorización SAG]]&lt;&gt;"",$J$7,"")</f>
        <v/>
      </c>
      <c r="I521" s="31"/>
      <c r="J521" s="29" t="str">
        <f>IF($I521="","",IFERROR(VLOOKUP($I521,Tabla19[[Nº SAG]:[NOMBRE COMERCIAL ]],2,FALSE),"El N° de autorización no es correcto"))</f>
        <v/>
      </c>
      <c r="K521" s="17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</row>
    <row r="522" spans="2:23" x14ac:dyDescent="0.25">
      <c r="B522" s="32" t="str">
        <f>IF(Tabla5[[#This Row],[N° autorización SAG]]&lt;&gt;"",CONCATENATE($J$12,"-",$L$12),"")</f>
        <v/>
      </c>
      <c r="C522" s="30" t="str">
        <f>IF(Tabla5[[#This Row],[N° autorización SAG]]&lt;&gt;"",$J$11,"")</f>
        <v/>
      </c>
      <c r="D522" s="30" t="str">
        <f>IF(Tabla5[[#This Row],[N° autorización SAG]]&lt;&gt;"",$J$8,"")</f>
        <v/>
      </c>
      <c r="E522" s="30" t="str">
        <f>IF(Tabla5[[#This Row],[N° autorización SAG]]&lt;&gt;"",$J$9,"")</f>
        <v/>
      </c>
      <c r="F522" s="30" t="str">
        <f>IFERROR(IF(Tabla5[[#This Row],[N° autorización SAG]]&lt;&gt;"",CONCATENATE($J$12,"-",$L$12,"-",$J$9,"-",$J$11),""),"")</f>
        <v/>
      </c>
      <c r="G522" s="32" t="str">
        <f>IF(Tabla5[[#This Row],[N° autorización SAG]]&lt;&gt;"",$J$6,"")</f>
        <v/>
      </c>
      <c r="H522" s="30" t="str">
        <f>IF(Tabla5[[#This Row],[N° autorización SAG]]&lt;&gt;"",$J$7,"")</f>
        <v/>
      </c>
      <c r="I522" s="31"/>
      <c r="J522" s="29" t="str">
        <f>IF($I522="","",IFERROR(VLOOKUP($I522,Tabla19[[Nº SAG]:[NOMBRE COMERCIAL ]],2,FALSE),"El N° de autorización no es correcto"))</f>
        <v/>
      </c>
      <c r="K522" s="17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</row>
    <row r="523" spans="2:23" x14ac:dyDescent="0.25">
      <c r="B523" s="32" t="str">
        <f>IF(Tabla5[[#This Row],[N° autorización SAG]]&lt;&gt;"",CONCATENATE($J$12,"-",$L$12),"")</f>
        <v/>
      </c>
      <c r="C523" s="30" t="str">
        <f>IF(Tabla5[[#This Row],[N° autorización SAG]]&lt;&gt;"",$J$11,"")</f>
        <v/>
      </c>
      <c r="D523" s="30" t="str">
        <f>IF(Tabla5[[#This Row],[N° autorización SAG]]&lt;&gt;"",$J$8,"")</f>
        <v/>
      </c>
      <c r="E523" s="30" t="str">
        <f>IF(Tabla5[[#This Row],[N° autorización SAG]]&lt;&gt;"",$J$9,"")</f>
        <v/>
      </c>
      <c r="F523" s="30" t="str">
        <f>IFERROR(IF(Tabla5[[#This Row],[N° autorización SAG]]&lt;&gt;"",CONCATENATE($J$12,"-",$L$12,"-",$J$9,"-",$J$11),""),"")</f>
        <v/>
      </c>
      <c r="G523" s="32" t="str">
        <f>IF(Tabla5[[#This Row],[N° autorización SAG]]&lt;&gt;"",$J$6,"")</f>
        <v/>
      </c>
      <c r="H523" s="30" t="str">
        <f>IF(Tabla5[[#This Row],[N° autorización SAG]]&lt;&gt;"",$J$7,"")</f>
        <v/>
      </c>
      <c r="I523" s="31"/>
      <c r="J523" s="29" t="str">
        <f>IF($I523="","",IFERROR(VLOOKUP($I523,Tabla19[[Nº SAG]:[NOMBRE COMERCIAL ]],2,FALSE),"El N° de autorización no es correcto"))</f>
        <v/>
      </c>
      <c r="K523" s="17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</row>
    <row r="524" spans="2:23" x14ac:dyDescent="0.25">
      <c r="B524" s="32" t="str">
        <f>IF(Tabla5[[#This Row],[N° autorización SAG]]&lt;&gt;"",CONCATENATE($J$12,"-",$L$12),"")</f>
        <v/>
      </c>
      <c r="C524" s="30" t="str">
        <f>IF(Tabla5[[#This Row],[N° autorización SAG]]&lt;&gt;"",$J$11,"")</f>
        <v/>
      </c>
      <c r="D524" s="30" t="str">
        <f>IF(Tabla5[[#This Row],[N° autorización SAG]]&lt;&gt;"",$J$8,"")</f>
        <v/>
      </c>
      <c r="E524" s="30" t="str">
        <f>IF(Tabla5[[#This Row],[N° autorización SAG]]&lt;&gt;"",$J$9,"")</f>
        <v/>
      </c>
      <c r="F524" s="30" t="str">
        <f>IFERROR(IF(Tabla5[[#This Row],[N° autorización SAG]]&lt;&gt;"",CONCATENATE($J$12,"-",$L$12,"-",$J$9,"-",$J$11),""),"")</f>
        <v/>
      </c>
      <c r="G524" s="32" t="str">
        <f>IF(Tabla5[[#This Row],[N° autorización SAG]]&lt;&gt;"",$J$6,"")</f>
        <v/>
      </c>
      <c r="H524" s="30" t="str">
        <f>IF(Tabla5[[#This Row],[N° autorización SAG]]&lt;&gt;"",$J$7,"")</f>
        <v/>
      </c>
      <c r="I524" s="31"/>
      <c r="J524" s="29" t="str">
        <f>IF($I524="","",IFERROR(VLOOKUP($I524,Tabla19[[Nº SAG]:[NOMBRE COMERCIAL ]],2,FALSE),"El N° de autorización no es correcto"))</f>
        <v/>
      </c>
      <c r="K524" s="17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</row>
    <row r="525" spans="2:23" x14ac:dyDescent="0.25">
      <c r="B525" s="32" t="str">
        <f>IF(Tabla5[[#This Row],[N° autorización SAG]]&lt;&gt;"",CONCATENATE($J$12,"-",$L$12),"")</f>
        <v/>
      </c>
      <c r="C525" s="30" t="str">
        <f>IF(Tabla5[[#This Row],[N° autorización SAG]]&lt;&gt;"",$J$11,"")</f>
        <v/>
      </c>
      <c r="D525" s="30" t="str">
        <f>IF(Tabla5[[#This Row],[N° autorización SAG]]&lt;&gt;"",$J$8,"")</f>
        <v/>
      </c>
      <c r="E525" s="30" t="str">
        <f>IF(Tabla5[[#This Row],[N° autorización SAG]]&lt;&gt;"",$J$9,"")</f>
        <v/>
      </c>
      <c r="F525" s="30" t="str">
        <f>IFERROR(IF(Tabla5[[#This Row],[N° autorización SAG]]&lt;&gt;"",CONCATENATE($J$12,"-",$L$12,"-",$J$9,"-",$J$11),""),"")</f>
        <v/>
      </c>
      <c r="G525" s="32" t="str">
        <f>IF(Tabla5[[#This Row],[N° autorización SAG]]&lt;&gt;"",$J$6,"")</f>
        <v/>
      </c>
      <c r="H525" s="30" t="str">
        <f>IF(Tabla5[[#This Row],[N° autorización SAG]]&lt;&gt;"",$J$7,"")</f>
        <v/>
      </c>
      <c r="I525" s="31"/>
      <c r="J525" s="29" t="str">
        <f>IF($I525="","",IFERROR(VLOOKUP($I525,Tabla19[[Nº SAG]:[NOMBRE COMERCIAL ]],2,FALSE),"El N° de autorización no es correcto"))</f>
        <v/>
      </c>
      <c r="K525" s="17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</row>
    <row r="526" spans="2:23" x14ac:dyDescent="0.25">
      <c r="B526" s="32" t="str">
        <f>IF(Tabla5[[#This Row],[N° autorización SAG]]&lt;&gt;"",CONCATENATE($J$12,"-",$L$12),"")</f>
        <v/>
      </c>
      <c r="C526" s="30" t="str">
        <f>IF(Tabla5[[#This Row],[N° autorización SAG]]&lt;&gt;"",$J$11,"")</f>
        <v/>
      </c>
      <c r="D526" s="30" t="str">
        <f>IF(Tabla5[[#This Row],[N° autorización SAG]]&lt;&gt;"",$J$8,"")</f>
        <v/>
      </c>
      <c r="E526" s="30" t="str">
        <f>IF(Tabla5[[#This Row],[N° autorización SAG]]&lt;&gt;"",$J$9,"")</f>
        <v/>
      </c>
      <c r="F526" s="30" t="str">
        <f>IFERROR(IF(Tabla5[[#This Row],[N° autorización SAG]]&lt;&gt;"",CONCATENATE($J$12,"-",$L$12,"-",$J$9,"-",$J$11),""),"")</f>
        <v/>
      </c>
      <c r="G526" s="32" t="str">
        <f>IF(Tabla5[[#This Row],[N° autorización SAG]]&lt;&gt;"",$J$6,"")</f>
        <v/>
      </c>
      <c r="H526" s="30" t="str">
        <f>IF(Tabla5[[#This Row],[N° autorización SAG]]&lt;&gt;"",$J$7,"")</f>
        <v/>
      </c>
      <c r="I526" s="31"/>
      <c r="J526" s="29" t="str">
        <f>IF($I526="","",IFERROR(VLOOKUP($I526,Tabla19[[Nº SAG]:[NOMBRE COMERCIAL ]],2,FALSE),"El N° de autorización no es correcto"))</f>
        <v/>
      </c>
      <c r="K526" s="17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</row>
    <row r="527" spans="2:23" x14ac:dyDescent="0.25">
      <c r="B527" s="32" t="str">
        <f>IF(Tabla5[[#This Row],[N° autorización SAG]]&lt;&gt;"",CONCATENATE($J$12,"-",$L$12),"")</f>
        <v/>
      </c>
      <c r="C527" s="30" t="str">
        <f>IF(Tabla5[[#This Row],[N° autorización SAG]]&lt;&gt;"",$J$11,"")</f>
        <v/>
      </c>
      <c r="D527" s="30" t="str">
        <f>IF(Tabla5[[#This Row],[N° autorización SAG]]&lt;&gt;"",$J$8,"")</f>
        <v/>
      </c>
      <c r="E527" s="30" t="str">
        <f>IF(Tabla5[[#This Row],[N° autorización SAG]]&lt;&gt;"",$J$9,"")</f>
        <v/>
      </c>
      <c r="F527" s="30" t="str">
        <f>IFERROR(IF(Tabla5[[#This Row],[N° autorización SAG]]&lt;&gt;"",CONCATENATE($J$12,"-",$L$12,"-",$J$9,"-",$J$11),""),"")</f>
        <v/>
      </c>
      <c r="G527" s="32" t="str">
        <f>IF(Tabla5[[#This Row],[N° autorización SAG]]&lt;&gt;"",$J$6,"")</f>
        <v/>
      </c>
      <c r="H527" s="30" t="str">
        <f>IF(Tabla5[[#This Row],[N° autorización SAG]]&lt;&gt;"",$J$7,"")</f>
        <v/>
      </c>
      <c r="I527" s="31"/>
      <c r="J527" s="29" t="str">
        <f>IF($I527="","",IFERROR(VLOOKUP($I527,Tabla19[[Nº SAG]:[NOMBRE COMERCIAL ]],2,FALSE),"El N° de autorización no es correcto"))</f>
        <v/>
      </c>
      <c r="K527" s="17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</row>
    <row r="528" spans="2:23" x14ac:dyDescent="0.25">
      <c r="B528" s="32" t="str">
        <f>IF(Tabla5[[#This Row],[N° autorización SAG]]&lt;&gt;"",CONCATENATE($J$12,"-",$L$12),"")</f>
        <v/>
      </c>
      <c r="C528" s="30" t="str">
        <f>IF(Tabla5[[#This Row],[N° autorización SAG]]&lt;&gt;"",$J$11,"")</f>
        <v/>
      </c>
      <c r="D528" s="30" t="str">
        <f>IF(Tabla5[[#This Row],[N° autorización SAG]]&lt;&gt;"",$J$8,"")</f>
        <v/>
      </c>
      <c r="E528" s="30" t="str">
        <f>IF(Tabla5[[#This Row],[N° autorización SAG]]&lt;&gt;"",$J$9,"")</f>
        <v/>
      </c>
      <c r="F528" s="30" t="str">
        <f>IFERROR(IF(Tabla5[[#This Row],[N° autorización SAG]]&lt;&gt;"",CONCATENATE($J$12,"-",$L$12,"-",$J$9,"-",$J$11),""),"")</f>
        <v/>
      </c>
      <c r="G528" s="32" t="str">
        <f>IF(Tabla5[[#This Row],[N° autorización SAG]]&lt;&gt;"",$J$6,"")</f>
        <v/>
      </c>
      <c r="H528" s="30" t="str">
        <f>IF(Tabla5[[#This Row],[N° autorización SAG]]&lt;&gt;"",$J$7,"")</f>
        <v/>
      </c>
      <c r="I528" s="31"/>
      <c r="J528" s="29" t="str">
        <f>IF($I528="","",IFERROR(VLOOKUP($I528,Tabla19[[Nº SAG]:[NOMBRE COMERCIAL ]],2,FALSE),"El N° de autorización no es correcto"))</f>
        <v/>
      </c>
      <c r="K528" s="17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</row>
    <row r="529" spans="2:23" x14ac:dyDescent="0.25">
      <c r="B529" s="32" t="str">
        <f>IF(Tabla5[[#This Row],[N° autorización SAG]]&lt;&gt;"",CONCATENATE($J$12,"-",$L$12),"")</f>
        <v/>
      </c>
      <c r="C529" s="30" t="str">
        <f>IF(Tabla5[[#This Row],[N° autorización SAG]]&lt;&gt;"",$J$11,"")</f>
        <v/>
      </c>
      <c r="D529" s="30" t="str">
        <f>IF(Tabla5[[#This Row],[N° autorización SAG]]&lt;&gt;"",$J$8,"")</f>
        <v/>
      </c>
      <c r="E529" s="30" t="str">
        <f>IF(Tabla5[[#This Row],[N° autorización SAG]]&lt;&gt;"",$J$9,"")</f>
        <v/>
      </c>
      <c r="F529" s="30" t="str">
        <f>IFERROR(IF(Tabla5[[#This Row],[N° autorización SAG]]&lt;&gt;"",CONCATENATE($J$12,"-",$L$12,"-",$J$9,"-",$J$11),""),"")</f>
        <v/>
      </c>
      <c r="G529" s="32" t="str">
        <f>IF(Tabla5[[#This Row],[N° autorización SAG]]&lt;&gt;"",$J$6,"")</f>
        <v/>
      </c>
      <c r="H529" s="30" t="str">
        <f>IF(Tabla5[[#This Row],[N° autorización SAG]]&lt;&gt;"",$J$7,"")</f>
        <v/>
      </c>
      <c r="I529" s="31"/>
      <c r="J529" s="29" t="str">
        <f>IF($I529="","",IFERROR(VLOOKUP($I529,Tabla19[[Nº SAG]:[NOMBRE COMERCIAL ]],2,FALSE),"El N° de autorización no es correcto"))</f>
        <v/>
      </c>
      <c r="K529" s="17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</row>
    <row r="530" spans="2:23" x14ac:dyDescent="0.25">
      <c r="B530" s="32" t="str">
        <f>IF(Tabla5[[#This Row],[N° autorización SAG]]&lt;&gt;"",CONCATENATE($J$12,"-",$L$12),"")</f>
        <v/>
      </c>
      <c r="C530" s="30" t="str">
        <f>IF(Tabla5[[#This Row],[N° autorización SAG]]&lt;&gt;"",$J$11,"")</f>
        <v/>
      </c>
      <c r="D530" s="30" t="str">
        <f>IF(Tabla5[[#This Row],[N° autorización SAG]]&lt;&gt;"",$J$8,"")</f>
        <v/>
      </c>
      <c r="E530" s="30" t="str">
        <f>IF(Tabla5[[#This Row],[N° autorización SAG]]&lt;&gt;"",$J$9,"")</f>
        <v/>
      </c>
      <c r="F530" s="30" t="str">
        <f>IFERROR(IF(Tabla5[[#This Row],[N° autorización SAG]]&lt;&gt;"",CONCATENATE($J$12,"-",$L$12,"-",$J$9,"-",$J$11),""),"")</f>
        <v/>
      </c>
      <c r="G530" s="32" t="str">
        <f>IF(Tabla5[[#This Row],[N° autorización SAG]]&lt;&gt;"",$J$6,"")</f>
        <v/>
      </c>
      <c r="H530" s="30" t="str">
        <f>IF(Tabla5[[#This Row],[N° autorización SAG]]&lt;&gt;"",$J$7,"")</f>
        <v/>
      </c>
      <c r="I530" s="31"/>
      <c r="J530" s="29" t="str">
        <f>IF($I530="","",IFERROR(VLOOKUP($I530,Tabla19[[Nº SAG]:[NOMBRE COMERCIAL ]],2,FALSE),"El N° de autorización no es correcto"))</f>
        <v/>
      </c>
      <c r="K530" s="17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</row>
    <row r="531" spans="2:23" x14ac:dyDescent="0.25">
      <c r="B531" s="32" t="str">
        <f>IF(Tabla5[[#This Row],[N° autorización SAG]]&lt;&gt;"",CONCATENATE($J$12,"-",$L$12),"")</f>
        <v/>
      </c>
      <c r="C531" s="30" t="str">
        <f>IF(Tabla5[[#This Row],[N° autorización SAG]]&lt;&gt;"",$J$11,"")</f>
        <v/>
      </c>
      <c r="D531" s="30" t="str">
        <f>IF(Tabla5[[#This Row],[N° autorización SAG]]&lt;&gt;"",$J$8,"")</f>
        <v/>
      </c>
      <c r="E531" s="30" t="str">
        <f>IF(Tabla5[[#This Row],[N° autorización SAG]]&lt;&gt;"",$J$9,"")</f>
        <v/>
      </c>
      <c r="F531" s="30" t="str">
        <f>IFERROR(IF(Tabla5[[#This Row],[N° autorización SAG]]&lt;&gt;"",CONCATENATE($J$12,"-",$L$12,"-",$J$9,"-",$J$11),""),"")</f>
        <v/>
      </c>
      <c r="G531" s="32" t="str">
        <f>IF(Tabla5[[#This Row],[N° autorización SAG]]&lt;&gt;"",$J$6,"")</f>
        <v/>
      </c>
      <c r="H531" s="30" t="str">
        <f>IF(Tabla5[[#This Row],[N° autorización SAG]]&lt;&gt;"",$J$7,"")</f>
        <v/>
      </c>
      <c r="I531" s="31"/>
      <c r="J531" s="29" t="str">
        <f>IF($I531="","",IFERROR(VLOOKUP($I531,Tabla19[[Nº SAG]:[NOMBRE COMERCIAL ]],2,FALSE),"El N° de autorización no es correcto"))</f>
        <v/>
      </c>
      <c r="K531" s="17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</row>
    <row r="532" spans="2:23" x14ac:dyDescent="0.25">
      <c r="B532" s="32" t="str">
        <f>IF(Tabla5[[#This Row],[N° autorización SAG]]&lt;&gt;"",CONCATENATE($J$12,"-",$L$12),"")</f>
        <v/>
      </c>
      <c r="C532" s="30" t="str">
        <f>IF(Tabla5[[#This Row],[N° autorización SAG]]&lt;&gt;"",$J$11,"")</f>
        <v/>
      </c>
      <c r="D532" s="30" t="str">
        <f>IF(Tabla5[[#This Row],[N° autorización SAG]]&lt;&gt;"",$J$8,"")</f>
        <v/>
      </c>
      <c r="E532" s="30" t="str">
        <f>IF(Tabla5[[#This Row],[N° autorización SAG]]&lt;&gt;"",$J$9,"")</f>
        <v/>
      </c>
      <c r="F532" s="30" t="str">
        <f>IFERROR(IF(Tabla5[[#This Row],[N° autorización SAG]]&lt;&gt;"",CONCATENATE($J$12,"-",$L$12,"-",$J$9,"-",$J$11),""),"")</f>
        <v/>
      </c>
      <c r="G532" s="32" t="str">
        <f>IF(Tabla5[[#This Row],[N° autorización SAG]]&lt;&gt;"",$J$6,"")</f>
        <v/>
      </c>
      <c r="H532" s="30" t="str">
        <f>IF(Tabla5[[#This Row],[N° autorización SAG]]&lt;&gt;"",$J$7,"")</f>
        <v/>
      </c>
      <c r="I532" s="31"/>
      <c r="J532" s="29" t="str">
        <f>IF($I532="","",IFERROR(VLOOKUP($I532,Tabla19[[Nº SAG]:[NOMBRE COMERCIAL ]],2,FALSE),"El N° de autorización no es correcto"))</f>
        <v/>
      </c>
      <c r="K532" s="17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</row>
    <row r="533" spans="2:23" x14ac:dyDescent="0.25">
      <c r="B533" s="32" t="str">
        <f>IF(Tabla5[[#This Row],[N° autorización SAG]]&lt;&gt;"",CONCATENATE($J$12,"-",$L$12),"")</f>
        <v/>
      </c>
      <c r="C533" s="30" t="str">
        <f>IF(Tabla5[[#This Row],[N° autorización SAG]]&lt;&gt;"",$J$11,"")</f>
        <v/>
      </c>
      <c r="D533" s="30" t="str">
        <f>IF(Tabla5[[#This Row],[N° autorización SAG]]&lt;&gt;"",$J$8,"")</f>
        <v/>
      </c>
      <c r="E533" s="30" t="str">
        <f>IF(Tabla5[[#This Row],[N° autorización SAG]]&lt;&gt;"",$J$9,"")</f>
        <v/>
      </c>
      <c r="F533" s="30" t="str">
        <f>IFERROR(IF(Tabla5[[#This Row],[N° autorización SAG]]&lt;&gt;"",CONCATENATE($J$12,"-",$L$12,"-",$J$9,"-",$J$11),""),"")</f>
        <v/>
      </c>
      <c r="G533" s="32" t="str">
        <f>IF(Tabla5[[#This Row],[N° autorización SAG]]&lt;&gt;"",$J$6,"")</f>
        <v/>
      </c>
      <c r="H533" s="30" t="str">
        <f>IF(Tabla5[[#This Row],[N° autorización SAG]]&lt;&gt;"",$J$7,"")</f>
        <v/>
      </c>
      <c r="I533" s="31"/>
      <c r="J533" s="29" t="str">
        <f>IF($I533="","",IFERROR(VLOOKUP($I533,Tabla19[[Nº SAG]:[NOMBRE COMERCIAL ]],2,FALSE),"El N° de autorización no es correcto"))</f>
        <v/>
      </c>
      <c r="K533" s="17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</row>
    <row r="534" spans="2:23" x14ac:dyDescent="0.25">
      <c r="B534" s="32" t="str">
        <f>IF(Tabla5[[#This Row],[N° autorización SAG]]&lt;&gt;"",CONCATENATE($J$12,"-",$L$12),"")</f>
        <v/>
      </c>
      <c r="C534" s="30" t="str">
        <f>IF(Tabla5[[#This Row],[N° autorización SAG]]&lt;&gt;"",$J$11,"")</f>
        <v/>
      </c>
      <c r="D534" s="30" t="str">
        <f>IF(Tabla5[[#This Row],[N° autorización SAG]]&lt;&gt;"",$J$8,"")</f>
        <v/>
      </c>
      <c r="E534" s="30" t="str">
        <f>IF(Tabla5[[#This Row],[N° autorización SAG]]&lt;&gt;"",$J$9,"")</f>
        <v/>
      </c>
      <c r="F534" s="30" t="str">
        <f>IFERROR(IF(Tabla5[[#This Row],[N° autorización SAG]]&lt;&gt;"",CONCATENATE($J$12,"-",$L$12,"-",$J$9,"-",$J$11),""),"")</f>
        <v/>
      </c>
      <c r="G534" s="32" t="str">
        <f>IF(Tabla5[[#This Row],[N° autorización SAG]]&lt;&gt;"",$J$6,"")</f>
        <v/>
      </c>
      <c r="H534" s="30" t="str">
        <f>IF(Tabla5[[#This Row],[N° autorización SAG]]&lt;&gt;"",$J$7,"")</f>
        <v/>
      </c>
      <c r="I534" s="31"/>
      <c r="J534" s="29" t="str">
        <f>IF($I534="","",IFERROR(VLOOKUP($I534,Tabla19[[Nº SAG]:[NOMBRE COMERCIAL ]],2,FALSE),"El N° de autorización no es correcto"))</f>
        <v/>
      </c>
      <c r="K534" s="17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</row>
    <row r="535" spans="2:23" x14ac:dyDescent="0.25">
      <c r="B535" s="32" t="str">
        <f>IF(Tabla5[[#This Row],[N° autorización SAG]]&lt;&gt;"",CONCATENATE($J$12,"-",$L$12),"")</f>
        <v/>
      </c>
      <c r="C535" s="30" t="str">
        <f>IF(Tabla5[[#This Row],[N° autorización SAG]]&lt;&gt;"",$J$11,"")</f>
        <v/>
      </c>
      <c r="D535" s="30" t="str">
        <f>IF(Tabla5[[#This Row],[N° autorización SAG]]&lt;&gt;"",$J$8,"")</f>
        <v/>
      </c>
      <c r="E535" s="30" t="str">
        <f>IF(Tabla5[[#This Row],[N° autorización SAG]]&lt;&gt;"",$J$9,"")</f>
        <v/>
      </c>
      <c r="F535" s="30" t="str">
        <f>IFERROR(IF(Tabla5[[#This Row],[N° autorización SAG]]&lt;&gt;"",CONCATENATE($J$12,"-",$L$12,"-",$J$9,"-",$J$11),""),"")</f>
        <v/>
      </c>
      <c r="G535" s="32" t="str">
        <f>IF(Tabla5[[#This Row],[N° autorización SAG]]&lt;&gt;"",$J$6,"")</f>
        <v/>
      </c>
      <c r="H535" s="30" t="str">
        <f>IF(Tabla5[[#This Row],[N° autorización SAG]]&lt;&gt;"",$J$7,"")</f>
        <v/>
      </c>
      <c r="I535" s="31"/>
      <c r="J535" s="29" t="str">
        <f>IF($I535="","",IFERROR(VLOOKUP($I535,Tabla19[[Nº SAG]:[NOMBRE COMERCIAL ]],2,FALSE),"El N° de autorización no es correcto"))</f>
        <v/>
      </c>
      <c r="K535" s="17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</row>
    <row r="536" spans="2:23" x14ac:dyDescent="0.25">
      <c r="B536" s="32" t="str">
        <f>IF(Tabla5[[#This Row],[N° autorización SAG]]&lt;&gt;"",CONCATENATE($J$12,"-",$L$12),"")</f>
        <v/>
      </c>
      <c r="C536" s="30" t="str">
        <f>IF(Tabla5[[#This Row],[N° autorización SAG]]&lt;&gt;"",$J$11,"")</f>
        <v/>
      </c>
      <c r="D536" s="30" t="str">
        <f>IF(Tabla5[[#This Row],[N° autorización SAG]]&lt;&gt;"",$J$8,"")</f>
        <v/>
      </c>
      <c r="E536" s="30" t="str">
        <f>IF(Tabla5[[#This Row],[N° autorización SAG]]&lt;&gt;"",$J$9,"")</f>
        <v/>
      </c>
      <c r="F536" s="30" t="str">
        <f>IFERROR(IF(Tabla5[[#This Row],[N° autorización SAG]]&lt;&gt;"",CONCATENATE($J$12,"-",$L$12,"-",$J$9,"-",$J$11),""),"")</f>
        <v/>
      </c>
      <c r="G536" s="32" t="str">
        <f>IF(Tabla5[[#This Row],[N° autorización SAG]]&lt;&gt;"",$J$6,"")</f>
        <v/>
      </c>
      <c r="H536" s="30" t="str">
        <f>IF(Tabla5[[#This Row],[N° autorización SAG]]&lt;&gt;"",$J$7,"")</f>
        <v/>
      </c>
      <c r="I536" s="31"/>
      <c r="J536" s="29" t="str">
        <f>IF($I536="","",IFERROR(VLOOKUP($I536,Tabla19[[Nº SAG]:[NOMBRE COMERCIAL ]],2,FALSE),"El N° de autorización no es correcto"))</f>
        <v/>
      </c>
      <c r="K536" s="17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</row>
    <row r="537" spans="2:23" x14ac:dyDescent="0.25">
      <c r="B537" s="32" t="str">
        <f>IF(Tabla5[[#This Row],[N° autorización SAG]]&lt;&gt;"",CONCATENATE($J$12,"-",$L$12),"")</f>
        <v/>
      </c>
      <c r="C537" s="30" t="str">
        <f>IF(Tabla5[[#This Row],[N° autorización SAG]]&lt;&gt;"",$J$11,"")</f>
        <v/>
      </c>
      <c r="D537" s="30" t="str">
        <f>IF(Tabla5[[#This Row],[N° autorización SAG]]&lt;&gt;"",$J$8,"")</f>
        <v/>
      </c>
      <c r="E537" s="30" t="str">
        <f>IF(Tabla5[[#This Row],[N° autorización SAG]]&lt;&gt;"",$J$9,"")</f>
        <v/>
      </c>
      <c r="F537" s="30" t="str">
        <f>IFERROR(IF(Tabla5[[#This Row],[N° autorización SAG]]&lt;&gt;"",CONCATENATE($J$12,"-",$L$12,"-",$J$9,"-",$J$11),""),"")</f>
        <v/>
      </c>
      <c r="G537" s="32" t="str">
        <f>IF(Tabla5[[#This Row],[N° autorización SAG]]&lt;&gt;"",$J$6,"")</f>
        <v/>
      </c>
      <c r="H537" s="30" t="str">
        <f>IF(Tabla5[[#This Row],[N° autorización SAG]]&lt;&gt;"",$J$7,"")</f>
        <v/>
      </c>
      <c r="I537" s="31"/>
      <c r="J537" s="29" t="str">
        <f>IF($I537="","",IFERROR(VLOOKUP($I537,Tabla19[[Nº SAG]:[NOMBRE COMERCIAL ]],2,FALSE),"El N° de autorización no es correcto"))</f>
        <v/>
      </c>
      <c r="K537" s="17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</row>
    <row r="538" spans="2:23" x14ac:dyDescent="0.25">
      <c r="B538" s="32" t="str">
        <f>IF(Tabla5[[#This Row],[N° autorización SAG]]&lt;&gt;"",CONCATENATE($J$12,"-",$L$12),"")</f>
        <v/>
      </c>
      <c r="C538" s="30" t="str">
        <f>IF(Tabla5[[#This Row],[N° autorización SAG]]&lt;&gt;"",$J$11,"")</f>
        <v/>
      </c>
      <c r="D538" s="30" t="str">
        <f>IF(Tabla5[[#This Row],[N° autorización SAG]]&lt;&gt;"",$J$8,"")</f>
        <v/>
      </c>
      <c r="E538" s="30" t="str">
        <f>IF(Tabla5[[#This Row],[N° autorización SAG]]&lt;&gt;"",$J$9,"")</f>
        <v/>
      </c>
      <c r="F538" s="30" t="str">
        <f>IFERROR(IF(Tabla5[[#This Row],[N° autorización SAG]]&lt;&gt;"",CONCATENATE($J$12,"-",$L$12,"-",$J$9,"-",$J$11),""),"")</f>
        <v/>
      </c>
      <c r="G538" s="32" t="str">
        <f>IF(Tabla5[[#This Row],[N° autorización SAG]]&lt;&gt;"",$J$6,"")</f>
        <v/>
      </c>
      <c r="H538" s="30" t="str">
        <f>IF(Tabla5[[#This Row],[N° autorización SAG]]&lt;&gt;"",$J$7,"")</f>
        <v/>
      </c>
      <c r="I538" s="31"/>
      <c r="J538" s="29" t="str">
        <f>IF($I538="","",IFERROR(VLOOKUP($I538,Tabla19[[Nº SAG]:[NOMBRE COMERCIAL ]],2,FALSE),"El N° de autorización no es correcto"))</f>
        <v/>
      </c>
      <c r="K538" s="17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</row>
    <row r="539" spans="2:23" x14ac:dyDescent="0.25">
      <c r="B539" s="32" t="str">
        <f>IF(Tabla5[[#This Row],[N° autorización SAG]]&lt;&gt;"",CONCATENATE($J$12,"-",$L$12),"")</f>
        <v/>
      </c>
      <c r="C539" s="30" t="str">
        <f>IF(Tabla5[[#This Row],[N° autorización SAG]]&lt;&gt;"",$J$11,"")</f>
        <v/>
      </c>
      <c r="D539" s="30" t="str">
        <f>IF(Tabla5[[#This Row],[N° autorización SAG]]&lt;&gt;"",$J$8,"")</f>
        <v/>
      </c>
      <c r="E539" s="30" t="str">
        <f>IF(Tabla5[[#This Row],[N° autorización SAG]]&lt;&gt;"",$J$9,"")</f>
        <v/>
      </c>
      <c r="F539" s="30" t="str">
        <f>IFERROR(IF(Tabla5[[#This Row],[N° autorización SAG]]&lt;&gt;"",CONCATENATE($J$12,"-",$L$12,"-",$J$9,"-",$J$11),""),"")</f>
        <v/>
      </c>
      <c r="G539" s="32" t="str">
        <f>IF(Tabla5[[#This Row],[N° autorización SAG]]&lt;&gt;"",$J$6,"")</f>
        <v/>
      </c>
      <c r="H539" s="30" t="str">
        <f>IF(Tabla5[[#This Row],[N° autorización SAG]]&lt;&gt;"",$J$7,"")</f>
        <v/>
      </c>
      <c r="I539" s="31"/>
      <c r="J539" s="29" t="str">
        <f>IF($I539="","",IFERROR(VLOOKUP($I539,Tabla19[[Nº SAG]:[NOMBRE COMERCIAL ]],2,FALSE),"El N° de autorización no es correcto"))</f>
        <v/>
      </c>
      <c r="K539" s="17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</row>
    <row r="540" spans="2:23" x14ac:dyDescent="0.25">
      <c r="B540" s="32" t="str">
        <f>IF(Tabla5[[#This Row],[N° autorización SAG]]&lt;&gt;"",CONCATENATE($J$12,"-",$L$12),"")</f>
        <v/>
      </c>
      <c r="C540" s="30" t="str">
        <f>IF(Tabla5[[#This Row],[N° autorización SAG]]&lt;&gt;"",$J$11,"")</f>
        <v/>
      </c>
      <c r="D540" s="30" t="str">
        <f>IF(Tabla5[[#This Row],[N° autorización SAG]]&lt;&gt;"",$J$8,"")</f>
        <v/>
      </c>
      <c r="E540" s="30" t="str">
        <f>IF(Tabla5[[#This Row],[N° autorización SAG]]&lt;&gt;"",$J$9,"")</f>
        <v/>
      </c>
      <c r="F540" s="30" t="str">
        <f>IFERROR(IF(Tabla5[[#This Row],[N° autorización SAG]]&lt;&gt;"",CONCATENATE($J$12,"-",$L$12,"-",$J$9,"-",$J$11),""),"")</f>
        <v/>
      </c>
      <c r="G540" s="32" t="str">
        <f>IF(Tabla5[[#This Row],[N° autorización SAG]]&lt;&gt;"",$J$6,"")</f>
        <v/>
      </c>
      <c r="H540" s="30" t="str">
        <f>IF(Tabla5[[#This Row],[N° autorización SAG]]&lt;&gt;"",$J$7,"")</f>
        <v/>
      </c>
      <c r="I540" s="31"/>
      <c r="J540" s="29" t="str">
        <f>IF($I540="","",IFERROR(VLOOKUP($I540,Tabla19[[Nº SAG]:[NOMBRE COMERCIAL ]],2,FALSE),"El N° de autorización no es correcto"))</f>
        <v/>
      </c>
      <c r="K540" s="17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</row>
    <row r="541" spans="2:23" x14ac:dyDescent="0.25">
      <c r="B541" s="32" t="str">
        <f>IF(Tabla5[[#This Row],[N° autorización SAG]]&lt;&gt;"",CONCATENATE($J$12,"-",$L$12),"")</f>
        <v/>
      </c>
      <c r="C541" s="30" t="str">
        <f>IF(Tabla5[[#This Row],[N° autorización SAG]]&lt;&gt;"",$J$11,"")</f>
        <v/>
      </c>
      <c r="D541" s="30" t="str">
        <f>IF(Tabla5[[#This Row],[N° autorización SAG]]&lt;&gt;"",$J$8,"")</f>
        <v/>
      </c>
      <c r="E541" s="30" t="str">
        <f>IF(Tabla5[[#This Row],[N° autorización SAG]]&lt;&gt;"",$J$9,"")</f>
        <v/>
      </c>
      <c r="F541" s="30" t="str">
        <f>IFERROR(IF(Tabla5[[#This Row],[N° autorización SAG]]&lt;&gt;"",CONCATENATE($J$12,"-",$L$12,"-",$J$9,"-",$J$11),""),"")</f>
        <v/>
      </c>
      <c r="G541" s="32" t="str">
        <f>IF(Tabla5[[#This Row],[N° autorización SAG]]&lt;&gt;"",$J$6,"")</f>
        <v/>
      </c>
      <c r="H541" s="30" t="str">
        <f>IF(Tabla5[[#This Row],[N° autorización SAG]]&lt;&gt;"",$J$7,"")</f>
        <v/>
      </c>
      <c r="I541" s="31"/>
      <c r="J541" s="29" t="str">
        <f>IF($I541="","",IFERROR(VLOOKUP($I541,Tabla19[[Nº SAG]:[NOMBRE COMERCIAL ]],2,FALSE),"El N° de autorización no es correcto"))</f>
        <v/>
      </c>
      <c r="K541" s="17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</row>
    <row r="542" spans="2:23" x14ac:dyDescent="0.25">
      <c r="B542" s="32" t="str">
        <f>IF(Tabla5[[#This Row],[N° autorización SAG]]&lt;&gt;"",CONCATENATE($J$12,"-",$L$12),"")</f>
        <v/>
      </c>
      <c r="C542" s="30" t="str">
        <f>IF(Tabla5[[#This Row],[N° autorización SAG]]&lt;&gt;"",$J$11,"")</f>
        <v/>
      </c>
      <c r="D542" s="30" t="str">
        <f>IF(Tabla5[[#This Row],[N° autorización SAG]]&lt;&gt;"",$J$8,"")</f>
        <v/>
      </c>
      <c r="E542" s="30" t="str">
        <f>IF(Tabla5[[#This Row],[N° autorización SAG]]&lt;&gt;"",$J$9,"")</f>
        <v/>
      </c>
      <c r="F542" s="30" t="str">
        <f>IFERROR(IF(Tabla5[[#This Row],[N° autorización SAG]]&lt;&gt;"",CONCATENATE($J$12,"-",$L$12,"-",$J$9,"-",$J$11),""),"")</f>
        <v/>
      </c>
      <c r="G542" s="32" t="str">
        <f>IF(Tabla5[[#This Row],[N° autorización SAG]]&lt;&gt;"",$J$6,"")</f>
        <v/>
      </c>
      <c r="H542" s="30" t="str">
        <f>IF(Tabla5[[#This Row],[N° autorización SAG]]&lt;&gt;"",$J$7,"")</f>
        <v/>
      </c>
      <c r="I542" s="31"/>
      <c r="J542" s="29" t="str">
        <f>IF($I542="","",IFERROR(VLOOKUP($I542,Tabla19[[Nº SAG]:[NOMBRE COMERCIAL ]],2,FALSE),"El N° de autorización no es correcto"))</f>
        <v/>
      </c>
      <c r="K542" s="17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</row>
    <row r="543" spans="2:23" x14ac:dyDescent="0.25">
      <c r="B543" s="32" t="str">
        <f>IF(Tabla5[[#This Row],[N° autorización SAG]]&lt;&gt;"",CONCATENATE($J$12,"-",$L$12),"")</f>
        <v/>
      </c>
      <c r="C543" s="30" t="str">
        <f>IF(Tabla5[[#This Row],[N° autorización SAG]]&lt;&gt;"",$J$11,"")</f>
        <v/>
      </c>
      <c r="D543" s="30" t="str">
        <f>IF(Tabla5[[#This Row],[N° autorización SAG]]&lt;&gt;"",$J$8,"")</f>
        <v/>
      </c>
      <c r="E543" s="30" t="str">
        <f>IF(Tabla5[[#This Row],[N° autorización SAG]]&lt;&gt;"",$J$9,"")</f>
        <v/>
      </c>
      <c r="F543" s="30" t="str">
        <f>IFERROR(IF(Tabla5[[#This Row],[N° autorización SAG]]&lt;&gt;"",CONCATENATE($J$12,"-",$L$12,"-",$J$9,"-",$J$11),""),"")</f>
        <v/>
      </c>
      <c r="G543" s="32" t="str">
        <f>IF(Tabla5[[#This Row],[N° autorización SAG]]&lt;&gt;"",$J$6,"")</f>
        <v/>
      </c>
      <c r="H543" s="30" t="str">
        <f>IF(Tabla5[[#This Row],[N° autorización SAG]]&lt;&gt;"",$J$7,"")</f>
        <v/>
      </c>
      <c r="I543" s="31"/>
      <c r="J543" s="29" t="str">
        <f>IF($I543="","",IFERROR(VLOOKUP($I543,Tabla19[[Nº SAG]:[NOMBRE COMERCIAL ]],2,FALSE),"El N° de autorización no es correcto"))</f>
        <v/>
      </c>
      <c r="K543" s="17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</row>
    <row r="544" spans="2:23" x14ac:dyDescent="0.25">
      <c r="B544" s="32" t="str">
        <f>IF(Tabla5[[#This Row],[N° autorización SAG]]&lt;&gt;"",CONCATENATE($J$12,"-",$L$12),"")</f>
        <v/>
      </c>
      <c r="C544" s="30" t="str">
        <f>IF(Tabla5[[#This Row],[N° autorización SAG]]&lt;&gt;"",$J$11,"")</f>
        <v/>
      </c>
      <c r="D544" s="30" t="str">
        <f>IF(Tabla5[[#This Row],[N° autorización SAG]]&lt;&gt;"",$J$8,"")</f>
        <v/>
      </c>
      <c r="E544" s="30" t="str">
        <f>IF(Tabla5[[#This Row],[N° autorización SAG]]&lt;&gt;"",$J$9,"")</f>
        <v/>
      </c>
      <c r="F544" s="30" t="str">
        <f>IFERROR(IF(Tabla5[[#This Row],[N° autorización SAG]]&lt;&gt;"",CONCATENATE($J$12,"-",$L$12,"-",$J$9,"-",$J$11),""),"")</f>
        <v/>
      </c>
      <c r="G544" s="32" t="str">
        <f>IF(Tabla5[[#This Row],[N° autorización SAG]]&lt;&gt;"",$J$6,"")</f>
        <v/>
      </c>
      <c r="H544" s="30" t="str">
        <f>IF(Tabla5[[#This Row],[N° autorización SAG]]&lt;&gt;"",$J$7,"")</f>
        <v/>
      </c>
      <c r="I544" s="31"/>
      <c r="J544" s="29" t="str">
        <f>IF($I544="","",IFERROR(VLOOKUP($I544,Tabla19[[Nº SAG]:[NOMBRE COMERCIAL ]],2,FALSE),"El N° de autorización no es correcto"))</f>
        <v/>
      </c>
      <c r="K544" s="17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</row>
    <row r="545" spans="2:23" x14ac:dyDescent="0.25">
      <c r="B545" s="32" t="str">
        <f>IF(Tabla5[[#This Row],[N° autorización SAG]]&lt;&gt;"",CONCATENATE($J$12,"-",$L$12),"")</f>
        <v/>
      </c>
      <c r="C545" s="30" t="str">
        <f>IF(Tabla5[[#This Row],[N° autorización SAG]]&lt;&gt;"",$J$11,"")</f>
        <v/>
      </c>
      <c r="D545" s="30" t="str">
        <f>IF(Tabla5[[#This Row],[N° autorización SAG]]&lt;&gt;"",$J$8,"")</f>
        <v/>
      </c>
      <c r="E545" s="30" t="str">
        <f>IF(Tabla5[[#This Row],[N° autorización SAG]]&lt;&gt;"",$J$9,"")</f>
        <v/>
      </c>
      <c r="F545" s="30" t="str">
        <f>IFERROR(IF(Tabla5[[#This Row],[N° autorización SAG]]&lt;&gt;"",CONCATENATE($J$12,"-",$L$12,"-",$J$9,"-",$J$11),""),"")</f>
        <v/>
      </c>
      <c r="G545" s="32" t="str">
        <f>IF(Tabla5[[#This Row],[N° autorización SAG]]&lt;&gt;"",$J$6,"")</f>
        <v/>
      </c>
      <c r="H545" s="30" t="str">
        <f>IF(Tabla5[[#This Row],[N° autorización SAG]]&lt;&gt;"",$J$7,"")</f>
        <v/>
      </c>
      <c r="I545" s="31"/>
      <c r="J545" s="29" t="str">
        <f>IF($I545="","",IFERROR(VLOOKUP($I545,Tabla19[[Nº SAG]:[NOMBRE COMERCIAL ]],2,FALSE),"El N° de autorización no es correcto"))</f>
        <v/>
      </c>
      <c r="K545" s="17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</row>
    <row r="546" spans="2:23" x14ac:dyDescent="0.25">
      <c r="B546" s="32" t="str">
        <f>IF(Tabla5[[#This Row],[N° autorización SAG]]&lt;&gt;"",CONCATENATE($J$12,"-",$L$12),"")</f>
        <v/>
      </c>
      <c r="C546" s="30" t="str">
        <f>IF(Tabla5[[#This Row],[N° autorización SAG]]&lt;&gt;"",$J$11,"")</f>
        <v/>
      </c>
      <c r="D546" s="30" t="str">
        <f>IF(Tabla5[[#This Row],[N° autorización SAG]]&lt;&gt;"",$J$8,"")</f>
        <v/>
      </c>
      <c r="E546" s="30" t="str">
        <f>IF(Tabla5[[#This Row],[N° autorización SAG]]&lt;&gt;"",$J$9,"")</f>
        <v/>
      </c>
      <c r="F546" s="30" t="str">
        <f>IFERROR(IF(Tabla5[[#This Row],[N° autorización SAG]]&lt;&gt;"",CONCATENATE($J$12,"-",$L$12,"-",$J$9,"-",$J$11),""),"")</f>
        <v/>
      </c>
      <c r="G546" s="32" t="str">
        <f>IF(Tabla5[[#This Row],[N° autorización SAG]]&lt;&gt;"",$J$6,"")</f>
        <v/>
      </c>
      <c r="H546" s="30" t="str">
        <f>IF(Tabla5[[#This Row],[N° autorización SAG]]&lt;&gt;"",$J$7,"")</f>
        <v/>
      </c>
      <c r="I546" s="31"/>
      <c r="J546" s="29" t="str">
        <f>IF($I546="","",IFERROR(VLOOKUP($I546,Tabla19[[Nº SAG]:[NOMBRE COMERCIAL ]],2,FALSE),"El N° de autorización no es correcto"))</f>
        <v/>
      </c>
      <c r="K546" s="17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</row>
    <row r="547" spans="2:23" x14ac:dyDescent="0.25">
      <c r="B547" s="32" t="str">
        <f>IF(Tabla5[[#This Row],[N° autorización SAG]]&lt;&gt;"",CONCATENATE($J$12,"-",$L$12),"")</f>
        <v/>
      </c>
      <c r="C547" s="30" t="str">
        <f>IF(Tabla5[[#This Row],[N° autorización SAG]]&lt;&gt;"",$J$11,"")</f>
        <v/>
      </c>
      <c r="D547" s="30" t="str">
        <f>IF(Tabla5[[#This Row],[N° autorización SAG]]&lt;&gt;"",$J$8,"")</f>
        <v/>
      </c>
      <c r="E547" s="30" t="str">
        <f>IF(Tabla5[[#This Row],[N° autorización SAG]]&lt;&gt;"",$J$9,"")</f>
        <v/>
      </c>
      <c r="F547" s="30" t="str">
        <f>IFERROR(IF(Tabla5[[#This Row],[N° autorización SAG]]&lt;&gt;"",CONCATENATE($J$12,"-",$L$12,"-",$J$9,"-",$J$11),""),"")</f>
        <v/>
      </c>
      <c r="G547" s="32" t="str">
        <f>IF(Tabla5[[#This Row],[N° autorización SAG]]&lt;&gt;"",$J$6,"")</f>
        <v/>
      </c>
      <c r="H547" s="30" t="str">
        <f>IF(Tabla5[[#This Row],[N° autorización SAG]]&lt;&gt;"",$J$7,"")</f>
        <v/>
      </c>
      <c r="I547" s="31"/>
      <c r="J547" s="29" t="str">
        <f>IF($I547="","",IFERROR(VLOOKUP($I547,Tabla19[[Nº SAG]:[NOMBRE COMERCIAL ]],2,FALSE),"El N° de autorización no es correcto"))</f>
        <v/>
      </c>
      <c r="K547" s="17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</row>
    <row r="548" spans="2:23" x14ac:dyDescent="0.25">
      <c r="B548" s="32" t="str">
        <f>IF(Tabla5[[#This Row],[N° autorización SAG]]&lt;&gt;"",CONCATENATE($J$12,"-",$L$12),"")</f>
        <v/>
      </c>
      <c r="C548" s="30" t="str">
        <f>IF(Tabla5[[#This Row],[N° autorización SAG]]&lt;&gt;"",$J$11,"")</f>
        <v/>
      </c>
      <c r="D548" s="30" t="str">
        <f>IF(Tabla5[[#This Row],[N° autorización SAG]]&lt;&gt;"",$J$8,"")</f>
        <v/>
      </c>
      <c r="E548" s="30" t="str">
        <f>IF(Tabla5[[#This Row],[N° autorización SAG]]&lt;&gt;"",$J$9,"")</f>
        <v/>
      </c>
      <c r="F548" s="30" t="str">
        <f>IFERROR(IF(Tabla5[[#This Row],[N° autorización SAG]]&lt;&gt;"",CONCATENATE($J$12,"-",$L$12,"-",$J$9,"-",$J$11),""),"")</f>
        <v/>
      </c>
      <c r="G548" s="32" t="str">
        <f>IF(Tabla5[[#This Row],[N° autorización SAG]]&lt;&gt;"",$J$6,"")</f>
        <v/>
      </c>
      <c r="H548" s="30" t="str">
        <f>IF(Tabla5[[#This Row],[N° autorización SAG]]&lt;&gt;"",$J$7,"")</f>
        <v/>
      </c>
      <c r="I548" s="31"/>
      <c r="J548" s="29" t="str">
        <f>IF($I548="","",IFERROR(VLOOKUP($I548,Tabla19[[Nº SAG]:[NOMBRE COMERCIAL ]],2,FALSE),"El N° de autorización no es correcto"))</f>
        <v/>
      </c>
      <c r="K548" s="17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</row>
    <row r="549" spans="2:23" x14ac:dyDescent="0.25">
      <c r="B549" s="32" t="str">
        <f>IF(Tabla5[[#This Row],[N° autorización SAG]]&lt;&gt;"",CONCATENATE($J$12,"-",$L$12),"")</f>
        <v/>
      </c>
      <c r="C549" s="30" t="str">
        <f>IF(Tabla5[[#This Row],[N° autorización SAG]]&lt;&gt;"",$J$11,"")</f>
        <v/>
      </c>
      <c r="D549" s="30" t="str">
        <f>IF(Tabla5[[#This Row],[N° autorización SAG]]&lt;&gt;"",$J$8,"")</f>
        <v/>
      </c>
      <c r="E549" s="30" t="str">
        <f>IF(Tabla5[[#This Row],[N° autorización SAG]]&lt;&gt;"",$J$9,"")</f>
        <v/>
      </c>
      <c r="F549" s="30" t="str">
        <f>IFERROR(IF(Tabla5[[#This Row],[N° autorización SAG]]&lt;&gt;"",CONCATENATE($J$12,"-",$L$12,"-",$J$9,"-",$J$11),""),"")</f>
        <v/>
      </c>
      <c r="G549" s="32" t="str">
        <f>IF(Tabla5[[#This Row],[N° autorización SAG]]&lt;&gt;"",$J$6,"")</f>
        <v/>
      </c>
      <c r="H549" s="30" t="str">
        <f>IF(Tabla5[[#This Row],[N° autorización SAG]]&lt;&gt;"",$J$7,"")</f>
        <v/>
      </c>
      <c r="I549" s="31"/>
      <c r="J549" s="29" t="str">
        <f>IF($I549="","",IFERROR(VLOOKUP($I549,Tabla19[[Nº SAG]:[NOMBRE COMERCIAL ]],2,FALSE),"El N° de autorización no es correcto"))</f>
        <v/>
      </c>
      <c r="K549" s="17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</row>
    <row r="550" spans="2:23" x14ac:dyDescent="0.25">
      <c r="B550" s="32" t="str">
        <f>IF(Tabla5[[#This Row],[N° autorización SAG]]&lt;&gt;"",CONCATENATE($J$12,"-",$L$12),"")</f>
        <v/>
      </c>
      <c r="C550" s="30" t="str">
        <f>IF(Tabla5[[#This Row],[N° autorización SAG]]&lt;&gt;"",$J$11,"")</f>
        <v/>
      </c>
      <c r="D550" s="30" t="str">
        <f>IF(Tabla5[[#This Row],[N° autorización SAG]]&lt;&gt;"",$J$8,"")</f>
        <v/>
      </c>
      <c r="E550" s="30" t="str">
        <f>IF(Tabla5[[#This Row],[N° autorización SAG]]&lt;&gt;"",$J$9,"")</f>
        <v/>
      </c>
      <c r="F550" s="30" t="str">
        <f>IFERROR(IF(Tabla5[[#This Row],[N° autorización SAG]]&lt;&gt;"",CONCATENATE($J$12,"-",$L$12,"-",$J$9,"-",$J$11),""),"")</f>
        <v/>
      </c>
      <c r="G550" s="32" t="str">
        <f>IF(Tabla5[[#This Row],[N° autorización SAG]]&lt;&gt;"",$J$6,"")</f>
        <v/>
      </c>
      <c r="H550" s="30" t="str">
        <f>IF(Tabla5[[#This Row],[N° autorización SAG]]&lt;&gt;"",$J$7,"")</f>
        <v/>
      </c>
      <c r="I550" s="31"/>
      <c r="J550" s="29" t="str">
        <f>IF($I550="","",IFERROR(VLOOKUP($I550,Tabla19[[Nº SAG]:[NOMBRE COMERCIAL ]],2,FALSE),"El N° de autorización no es correcto"))</f>
        <v/>
      </c>
      <c r="K550" s="17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</row>
    <row r="551" spans="2:23" x14ac:dyDescent="0.25">
      <c r="B551" s="32" t="str">
        <f>IF(Tabla5[[#This Row],[N° autorización SAG]]&lt;&gt;"",CONCATENATE($J$12,"-",$L$12),"")</f>
        <v/>
      </c>
      <c r="C551" s="30" t="str">
        <f>IF(Tabla5[[#This Row],[N° autorización SAG]]&lt;&gt;"",$J$11,"")</f>
        <v/>
      </c>
      <c r="D551" s="30" t="str">
        <f>IF(Tabla5[[#This Row],[N° autorización SAG]]&lt;&gt;"",$J$8,"")</f>
        <v/>
      </c>
      <c r="E551" s="30" t="str">
        <f>IF(Tabla5[[#This Row],[N° autorización SAG]]&lt;&gt;"",$J$9,"")</f>
        <v/>
      </c>
      <c r="F551" s="30" t="str">
        <f>IFERROR(IF(Tabla5[[#This Row],[N° autorización SAG]]&lt;&gt;"",CONCATENATE($J$12,"-",$L$12,"-",$J$9,"-",$J$11),""),"")</f>
        <v/>
      </c>
      <c r="G551" s="32" t="str">
        <f>IF(Tabla5[[#This Row],[N° autorización SAG]]&lt;&gt;"",$J$6,"")</f>
        <v/>
      </c>
      <c r="H551" s="30" t="str">
        <f>IF(Tabla5[[#This Row],[N° autorización SAG]]&lt;&gt;"",$J$7,"")</f>
        <v/>
      </c>
      <c r="I551" s="31"/>
      <c r="J551" s="29" t="str">
        <f>IF($I551="","",IFERROR(VLOOKUP($I551,Tabla19[[Nº SAG]:[NOMBRE COMERCIAL ]],2,FALSE),"El N° de autorización no es correcto"))</f>
        <v/>
      </c>
      <c r="K551" s="17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</row>
    <row r="552" spans="2:23" x14ac:dyDescent="0.25">
      <c r="B552" s="32" t="str">
        <f>IF(Tabla5[[#This Row],[N° autorización SAG]]&lt;&gt;"",CONCATENATE($J$12,"-",$L$12),"")</f>
        <v/>
      </c>
      <c r="C552" s="30" t="str">
        <f>IF(Tabla5[[#This Row],[N° autorización SAG]]&lt;&gt;"",$J$11,"")</f>
        <v/>
      </c>
      <c r="D552" s="30" t="str">
        <f>IF(Tabla5[[#This Row],[N° autorización SAG]]&lt;&gt;"",$J$8,"")</f>
        <v/>
      </c>
      <c r="E552" s="30" t="str">
        <f>IF(Tabla5[[#This Row],[N° autorización SAG]]&lt;&gt;"",$J$9,"")</f>
        <v/>
      </c>
      <c r="F552" s="30" t="str">
        <f>IFERROR(IF(Tabla5[[#This Row],[N° autorización SAG]]&lt;&gt;"",CONCATENATE($J$12,"-",$L$12,"-",$J$9,"-",$J$11),""),"")</f>
        <v/>
      </c>
      <c r="G552" s="32" t="str">
        <f>IF(Tabla5[[#This Row],[N° autorización SAG]]&lt;&gt;"",$J$6,"")</f>
        <v/>
      </c>
      <c r="H552" s="30" t="str">
        <f>IF(Tabla5[[#This Row],[N° autorización SAG]]&lt;&gt;"",$J$7,"")</f>
        <v/>
      </c>
      <c r="I552" s="31"/>
      <c r="J552" s="29" t="str">
        <f>IF($I552="","",IFERROR(VLOOKUP($I552,Tabla19[[Nº SAG]:[NOMBRE COMERCIAL ]],2,FALSE),"El N° de autorización no es correcto"))</f>
        <v/>
      </c>
      <c r="K552" s="17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</row>
    <row r="553" spans="2:23" x14ac:dyDescent="0.25">
      <c r="B553" s="32" t="str">
        <f>IF(Tabla5[[#This Row],[N° autorización SAG]]&lt;&gt;"",CONCATENATE($J$12,"-",$L$12),"")</f>
        <v/>
      </c>
      <c r="C553" s="30" t="str">
        <f>IF(Tabla5[[#This Row],[N° autorización SAG]]&lt;&gt;"",$J$11,"")</f>
        <v/>
      </c>
      <c r="D553" s="30" t="str">
        <f>IF(Tabla5[[#This Row],[N° autorización SAG]]&lt;&gt;"",$J$8,"")</f>
        <v/>
      </c>
      <c r="E553" s="30" t="str">
        <f>IF(Tabla5[[#This Row],[N° autorización SAG]]&lt;&gt;"",$J$9,"")</f>
        <v/>
      </c>
      <c r="F553" s="30" t="str">
        <f>IFERROR(IF(Tabla5[[#This Row],[N° autorización SAG]]&lt;&gt;"",CONCATENATE($J$12,"-",$L$12,"-",$J$9,"-",$J$11),""),"")</f>
        <v/>
      </c>
      <c r="G553" s="32" t="str">
        <f>IF(Tabla5[[#This Row],[N° autorización SAG]]&lt;&gt;"",$J$6,"")</f>
        <v/>
      </c>
      <c r="H553" s="30" t="str">
        <f>IF(Tabla5[[#This Row],[N° autorización SAG]]&lt;&gt;"",$J$7,"")</f>
        <v/>
      </c>
      <c r="I553" s="31"/>
      <c r="J553" s="29" t="str">
        <f>IF($I553="","",IFERROR(VLOOKUP($I553,Tabla19[[Nº SAG]:[NOMBRE COMERCIAL ]],2,FALSE),"El N° de autorización no es correcto"))</f>
        <v/>
      </c>
      <c r="K553" s="17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</row>
    <row r="554" spans="2:23" x14ac:dyDescent="0.25">
      <c r="B554" s="32" t="str">
        <f>IF(Tabla5[[#This Row],[N° autorización SAG]]&lt;&gt;"",CONCATENATE($J$12,"-",$L$12),"")</f>
        <v/>
      </c>
      <c r="C554" s="30" t="str">
        <f>IF(Tabla5[[#This Row],[N° autorización SAG]]&lt;&gt;"",$J$11,"")</f>
        <v/>
      </c>
      <c r="D554" s="30" t="str">
        <f>IF(Tabla5[[#This Row],[N° autorización SAG]]&lt;&gt;"",$J$8,"")</f>
        <v/>
      </c>
      <c r="E554" s="30" t="str">
        <f>IF(Tabla5[[#This Row],[N° autorización SAG]]&lt;&gt;"",$J$9,"")</f>
        <v/>
      </c>
      <c r="F554" s="30" t="str">
        <f>IFERROR(IF(Tabla5[[#This Row],[N° autorización SAG]]&lt;&gt;"",CONCATENATE($J$12,"-",$L$12,"-",$J$9,"-",$J$11),""),"")</f>
        <v/>
      </c>
      <c r="G554" s="32" t="str">
        <f>IF(Tabla5[[#This Row],[N° autorización SAG]]&lt;&gt;"",$J$6,"")</f>
        <v/>
      </c>
      <c r="H554" s="30" t="str">
        <f>IF(Tabla5[[#This Row],[N° autorización SAG]]&lt;&gt;"",$J$7,"")</f>
        <v/>
      </c>
      <c r="I554" s="31"/>
      <c r="J554" s="29" t="str">
        <f>IF($I554="","",IFERROR(VLOOKUP($I554,Tabla19[[Nº SAG]:[NOMBRE COMERCIAL ]],2,FALSE),"El N° de autorización no es correcto"))</f>
        <v/>
      </c>
      <c r="K554" s="17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</row>
    <row r="555" spans="2:23" x14ac:dyDescent="0.25">
      <c r="B555" s="32" t="str">
        <f>IF(Tabla5[[#This Row],[N° autorización SAG]]&lt;&gt;"",CONCATENATE($J$12,"-",$L$12),"")</f>
        <v/>
      </c>
      <c r="C555" s="30" t="str">
        <f>IF(Tabla5[[#This Row],[N° autorización SAG]]&lt;&gt;"",$J$11,"")</f>
        <v/>
      </c>
      <c r="D555" s="30" t="str">
        <f>IF(Tabla5[[#This Row],[N° autorización SAG]]&lt;&gt;"",$J$8,"")</f>
        <v/>
      </c>
      <c r="E555" s="30" t="str">
        <f>IF(Tabla5[[#This Row],[N° autorización SAG]]&lt;&gt;"",$J$9,"")</f>
        <v/>
      </c>
      <c r="F555" s="30" t="str">
        <f>IFERROR(IF(Tabla5[[#This Row],[N° autorización SAG]]&lt;&gt;"",CONCATENATE($J$12,"-",$L$12,"-",$J$9,"-",$J$11),""),"")</f>
        <v/>
      </c>
      <c r="G555" s="32" t="str">
        <f>IF(Tabla5[[#This Row],[N° autorización SAG]]&lt;&gt;"",$J$6,"")</f>
        <v/>
      </c>
      <c r="H555" s="30" t="str">
        <f>IF(Tabla5[[#This Row],[N° autorización SAG]]&lt;&gt;"",$J$7,"")</f>
        <v/>
      </c>
      <c r="I555" s="31"/>
      <c r="J555" s="29" t="str">
        <f>IF($I555="","",IFERROR(VLOOKUP($I555,Tabla19[[Nº SAG]:[NOMBRE COMERCIAL ]],2,FALSE),"El N° de autorización no es correcto"))</f>
        <v/>
      </c>
      <c r="K555" s="17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</row>
    <row r="556" spans="2:23" x14ac:dyDescent="0.25">
      <c r="B556" s="32" t="str">
        <f>IF(Tabla5[[#This Row],[N° autorización SAG]]&lt;&gt;"",CONCATENATE($J$12,"-",$L$12),"")</f>
        <v/>
      </c>
      <c r="C556" s="30" t="str">
        <f>IF(Tabla5[[#This Row],[N° autorización SAG]]&lt;&gt;"",$J$11,"")</f>
        <v/>
      </c>
      <c r="D556" s="30" t="str">
        <f>IF(Tabla5[[#This Row],[N° autorización SAG]]&lt;&gt;"",$J$8,"")</f>
        <v/>
      </c>
      <c r="E556" s="30" t="str">
        <f>IF(Tabla5[[#This Row],[N° autorización SAG]]&lt;&gt;"",$J$9,"")</f>
        <v/>
      </c>
      <c r="F556" s="30" t="str">
        <f>IFERROR(IF(Tabla5[[#This Row],[N° autorización SAG]]&lt;&gt;"",CONCATENATE($J$12,"-",$L$12,"-",$J$9,"-",$J$11),""),"")</f>
        <v/>
      </c>
      <c r="G556" s="32" t="str">
        <f>IF(Tabla5[[#This Row],[N° autorización SAG]]&lt;&gt;"",$J$6,"")</f>
        <v/>
      </c>
      <c r="H556" s="30" t="str">
        <f>IF(Tabla5[[#This Row],[N° autorización SAG]]&lt;&gt;"",$J$7,"")</f>
        <v/>
      </c>
      <c r="I556" s="31"/>
      <c r="J556" s="29" t="str">
        <f>IF($I556="","",IFERROR(VLOOKUP($I556,Tabla19[[Nº SAG]:[NOMBRE COMERCIAL ]],2,FALSE),"El N° de autorización no es correcto"))</f>
        <v/>
      </c>
      <c r="K556" s="17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</row>
    <row r="557" spans="2:23" x14ac:dyDescent="0.25">
      <c r="B557" s="32" t="str">
        <f>IF(Tabla5[[#This Row],[N° autorización SAG]]&lt;&gt;"",CONCATENATE($J$12,"-",$L$12),"")</f>
        <v/>
      </c>
      <c r="C557" s="30" t="str">
        <f>IF(Tabla5[[#This Row],[N° autorización SAG]]&lt;&gt;"",$J$11,"")</f>
        <v/>
      </c>
      <c r="D557" s="30" t="str">
        <f>IF(Tabla5[[#This Row],[N° autorización SAG]]&lt;&gt;"",$J$8,"")</f>
        <v/>
      </c>
      <c r="E557" s="30" t="str">
        <f>IF(Tabla5[[#This Row],[N° autorización SAG]]&lt;&gt;"",$J$9,"")</f>
        <v/>
      </c>
      <c r="F557" s="30" t="str">
        <f>IFERROR(IF(Tabla5[[#This Row],[N° autorización SAG]]&lt;&gt;"",CONCATENATE($J$12,"-",$L$12,"-",$J$9,"-",$J$11),""),"")</f>
        <v/>
      </c>
      <c r="G557" s="32" t="str">
        <f>IF(Tabla5[[#This Row],[N° autorización SAG]]&lt;&gt;"",$J$6,"")</f>
        <v/>
      </c>
      <c r="H557" s="30" t="str">
        <f>IF(Tabla5[[#This Row],[N° autorización SAG]]&lt;&gt;"",$J$7,"")</f>
        <v/>
      </c>
      <c r="I557" s="31"/>
      <c r="J557" s="29" t="str">
        <f>IF($I557="","",IFERROR(VLOOKUP($I557,Tabla19[[Nº SAG]:[NOMBRE COMERCIAL ]],2,FALSE),"El N° de autorización no es correcto"))</f>
        <v/>
      </c>
      <c r="K557" s="17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</row>
    <row r="558" spans="2:23" x14ac:dyDescent="0.25">
      <c r="B558" s="32" t="str">
        <f>IF(Tabla5[[#This Row],[N° autorización SAG]]&lt;&gt;"",CONCATENATE($J$12,"-",$L$12),"")</f>
        <v/>
      </c>
      <c r="C558" s="30" t="str">
        <f>IF(Tabla5[[#This Row],[N° autorización SAG]]&lt;&gt;"",$J$11,"")</f>
        <v/>
      </c>
      <c r="D558" s="30" t="str">
        <f>IF(Tabla5[[#This Row],[N° autorización SAG]]&lt;&gt;"",$J$8,"")</f>
        <v/>
      </c>
      <c r="E558" s="30" t="str">
        <f>IF(Tabla5[[#This Row],[N° autorización SAG]]&lt;&gt;"",$J$9,"")</f>
        <v/>
      </c>
      <c r="F558" s="30" t="str">
        <f>IFERROR(IF(Tabla5[[#This Row],[N° autorización SAG]]&lt;&gt;"",CONCATENATE($J$12,"-",$L$12,"-",$J$9,"-",$J$11),""),"")</f>
        <v/>
      </c>
      <c r="G558" s="32" t="str">
        <f>IF(Tabla5[[#This Row],[N° autorización SAG]]&lt;&gt;"",$J$6,"")</f>
        <v/>
      </c>
      <c r="H558" s="30" t="str">
        <f>IF(Tabla5[[#This Row],[N° autorización SAG]]&lt;&gt;"",$J$7,"")</f>
        <v/>
      </c>
      <c r="I558" s="31"/>
      <c r="J558" s="29" t="str">
        <f>IF($I558="","",IFERROR(VLOOKUP($I558,Tabla19[[Nº SAG]:[NOMBRE COMERCIAL ]],2,FALSE),"El N° de autorización no es correcto"))</f>
        <v/>
      </c>
      <c r="K558" s="17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</row>
    <row r="559" spans="2:23" x14ac:dyDescent="0.25">
      <c r="B559" s="32" t="str">
        <f>IF(Tabla5[[#This Row],[N° autorización SAG]]&lt;&gt;"",CONCATENATE($J$12,"-",$L$12),"")</f>
        <v/>
      </c>
      <c r="C559" s="30" t="str">
        <f>IF(Tabla5[[#This Row],[N° autorización SAG]]&lt;&gt;"",$J$11,"")</f>
        <v/>
      </c>
      <c r="D559" s="30" t="str">
        <f>IF(Tabla5[[#This Row],[N° autorización SAG]]&lt;&gt;"",$J$8,"")</f>
        <v/>
      </c>
      <c r="E559" s="30" t="str">
        <f>IF(Tabla5[[#This Row],[N° autorización SAG]]&lt;&gt;"",$J$9,"")</f>
        <v/>
      </c>
      <c r="F559" s="30" t="str">
        <f>IFERROR(IF(Tabla5[[#This Row],[N° autorización SAG]]&lt;&gt;"",CONCATENATE($J$12,"-",$L$12,"-",$J$9,"-",$J$11),""),"")</f>
        <v/>
      </c>
      <c r="G559" s="32" t="str">
        <f>IF(Tabla5[[#This Row],[N° autorización SAG]]&lt;&gt;"",$J$6,"")</f>
        <v/>
      </c>
      <c r="H559" s="30" t="str">
        <f>IF(Tabla5[[#This Row],[N° autorización SAG]]&lt;&gt;"",$J$7,"")</f>
        <v/>
      </c>
      <c r="I559" s="31"/>
      <c r="J559" s="29" t="str">
        <f>IF($I559="","",IFERROR(VLOOKUP($I559,Tabla19[[Nº SAG]:[NOMBRE COMERCIAL ]],2,FALSE),"El N° de autorización no es correcto"))</f>
        <v/>
      </c>
      <c r="K559" s="17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</row>
    <row r="560" spans="2:23" x14ac:dyDescent="0.25">
      <c r="B560" s="32" t="str">
        <f>IF(Tabla5[[#This Row],[N° autorización SAG]]&lt;&gt;"",CONCATENATE($J$12,"-",$L$12),"")</f>
        <v/>
      </c>
      <c r="C560" s="30" t="str">
        <f>IF(Tabla5[[#This Row],[N° autorización SAG]]&lt;&gt;"",$J$11,"")</f>
        <v/>
      </c>
      <c r="D560" s="30" t="str">
        <f>IF(Tabla5[[#This Row],[N° autorización SAG]]&lt;&gt;"",$J$8,"")</f>
        <v/>
      </c>
      <c r="E560" s="30" t="str">
        <f>IF(Tabla5[[#This Row],[N° autorización SAG]]&lt;&gt;"",$J$9,"")</f>
        <v/>
      </c>
      <c r="F560" s="30" t="str">
        <f>IFERROR(IF(Tabla5[[#This Row],[N° autorización SAG]]&lt;&gt;"",CONCATENATE($J$12,"-",$L$12,"-",$J$9,"-",$J$11),""),"")</f>
        <v/>
      </c>
      <c r="G560" s="32" t="str">
        <f>IF(Tabla5[[#This Row],[N° autorización SAG]]&lt;&gt;"",$J$6,"")</f>
        <v/>
      </c>
      <c r="H560" s="30" t="str">
        <f>IF(Tabla5[[#This Row],[N° autorización SAG]]&lt;&gt;"",$J$7,"")</f>
        <v/>
      </c>
      <c r="I560" s="31"/>
      <c r="J560" s="29" t="str">
        <f>IF($I560="","",IFERROR(VLOOKUP($I560,Tabla19[[Nº SAG]:[NOMBRE COMERCIAL ]],2,FALSE),"El N° de autorización no es correcto"))</f>
        <v/>
      </c>
      <c r="K560" s="17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</row>
    <row r="561" spans="2:23" x14ac:dyDescent="0.25">
      <c r="B561" s="32" t="str">
        <f>IF(Tabla5[[#This Row],[N° autorización SAG]]&lt;&gt;"",CONCATENATE($J$12,"-",$L$12),"")</f>
        <v/>
      </c>
      <c r="C561" s="30" t="str">
        <f>IF(Tabla5[[#This Row],[N° autorización SAG]]&lt;&gt;"",$J$11,"")</f>
        <v/>
      </c>
      <c r="D561" s="30" t="str">
        <f>IF(Tabla5[[#This Row],[N° autorización SAG]]&lt;&gt;"",$J$8,"")</f>
        <v/>
      </c>
      <c r="E561" s="30" t="str">
        <f>IF(Tabla5[[#This Row],[N° autorización SAG]]&lt;&gt;"",$J$9,"")</f>
        <v/>
      </c>
      <c r="F561" s="30" t="str">
        <f>IFERROR(IF(Tabla5[[#This Row],[N° autorización SAG]]&lt;&gt;"",CONCATENATE($J$12,"-",$L$12,"-",$J$9,"-",$J$11),""),"")</f>
        <v/>
      </c>
      <c r="G561" s="32" t="str">
        <f>IF(Tabla5[[#This Row],[N° autorización SAG]]&lt;&gt;"",$J$6,"")</f>
        <v/>
      </c>
      <c r="H561" s="30" t="str">
        <f>IF(Tabla5[[#This Row],[N° autorización SAG]]&lt;&gt;"",$J$7,"")</f>
        <v/>
      </c>
      <c r="I561" s="31"/>
      <c r="J561" s="29" t="str">
        <f>IF($I561="","",IFERROR(VLOOKUP($I561,Tabla19[[Nº SAG]:[NOMBRE COMERCIAL ]],2,FALSE),"El N° de autorización no es correcto"))</f>
        <v/>
      </c>
      <c r="K561" s="17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</row>
    <row r="562" spans="2:23" x14ac:dyDescent="0.25">
      <c r="B562" s="32" t="str">
        <f>IF(Tabla5[[#This Row],[N° autorización SAG]]&lt;&gt;"",CONCATENATE($J$12,"-",$L$12),"")</f>
        <v/>
      </c>
      <c r="C562" s="30" t="str">
        <f>IF(Tabla5[[#This Row],[N° autorización SAG]]&lt;&gt;"",$J$11,"")</f>
        <v/>
      </c>
      <c r="D562" s="30" t="str">
        <f>IF(Tabla5[[#This Row],[N° autorización SAG]]&lt;&gt;"",$J$8,"")</f>
        <v/>
      </c>
      <c r="E562" s="30" t="str">
        <f>IF(Tabla5[[#This Row],[N° autorización SAG]]&lt;&gt;"",$J$9,"")</f>
        <v/>
      </c>
      <c r="F562" s="30" t="str">
        <f>IFERROR(IF(Tabla5[[#This Row],[N° autorización SAG]]&lt;&gt;"",CONCATENATE($J$12,"-",$L$12,"-",$J$9,"-",$J$11),""),"")</f>
        <v/>
      </c>
      <c r="G562" s="32" t="str">
        <f>IF(Tabla5[[#This Row],[N° autorización SAG]]&lt;&gt;"",$J$6,"")</f>
        <v/>
      </c>
      <c r="H562" s="30" t="str">
        <f>IF(Tabla5[[#This Row],[N° autorización SAG]]&lt;&gt;"",$J$7,"")</f>
        <v/>
      </c>
      <c r="I562" s="31"/>
      <c r="J562" s="29" t="str">
        <f>IF($I562="","",IFERROR(VLOOKUP($I562,Tabla19[[Nº SAG]:[NOMBRE COMERCIAL ]],2,FALSE),"El N° de autorización no es correcto"))</f>
        <v/>
      </c>
      <c r="K562" s="17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</row>
    <row r="563" spans="2:23" x14ac:dyDescent="0.25">
      <c r="B563" s="32" t="str">
        <f>IF(Tabla5[[#This Row],[N° autorización SAG]]&lt;&gt;"",CONCATENATE($J$12,"-",$L$12),"")</f>
        <v/>
      </c>
      <c r="C563" s="30" t="str">
        <f>IF(Tabla5[[#This Row],[N° autorización SAG]]&lt;&gt;"",$J$11,"")</f>
        <v/>
      </c>
      <c r="D563" s="30" t="str">
        <f>IF(Tabla5[[#This Row],[N° autorización SAG]]&lt;&gt;"",$J$8,"")</f>
        <v/>
      </c>
      <c r="E563" s="30" t="str">
        <f>IF(Tabla5[[#This Row],[N° autorización SAG]]&lt;&gt;"",$J$9,"")</f>
        <v/>
      </c>
      <c r="F563" s="30" t="str">
        <f>IFERROR(IF(Tabla5[[#This Row],[N° autorización SAG]]&lt;&gt;"",CONCATENATE($J$12,"-",$L$12,"-",$J$9,"-",$J$11),""),"")</f>
        <v/>
      </c>
      <c r="G563" s="32" t="str">
        <f>IF(Tabla5[[#This Row],[N° autorización SAG]]&lt;&gt;"",$J$6,"")</f>
        <v/>
      </c>
      <c r="H563" s="30" t="str">
        <f>IF(Tabla5[[#This Row],[N° autorización SAG]]&lt;&gt;"",$J$7,"")</f>
        <v/>
      </c>
      <c r="I563" s="31"/>
      <c r="J563" s="29" t="str">
        <f>IF($I563="","",IFERROR(VLOOKUP($I563,Tabla19[[Nº SAG]:[NOMBRE COMERCIAL ]],2,FALSE),"El N° de autorización no es correcto"))</f>
        <v/>
      </c>
      <c r="K563" s="17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</row>
    <row r="564" spans="2:23" x14ac:dyDescent="0.25">
      <c r="B564" s="32" t="str">
        <f>IF(Tabla5[[#This Row],[N° autorización SAG]]&lt;&gt;"",CONCATENATE($J$12,"-",$L$12),"")</f>
        <v/>
      </c>
      <c r="C564" s="30" t="str">
        <f>IF(Tabla5[[#This Row],[N° autorización SAG]]&lt;&gt;"",$J$11,"")</f>
        <v/>
      </c>
      <c r="D564" s="30" t="str">
        <f>IF(Tabla5[[#This Row],[N° autorización SAG]]&lt;&gt;"",$J$8,"")</f>
        <v/>
      </c>
      <c r="E564" s="30" t="str">
        <f>IF(Tabla5[[#This Row],[N° autorización SAG]]&lt;&gt;"",$J$9,"")</f>
        <v/>
      </c>
      <c r="F564" s="30" t="str">
        <f>IFERROR(IF(Tabla5[[#This Row],[N° autorización SAG]]&lt;&gt;"",CONCATENATE($J$12,"-",$L$12,"-",$J$9,"-",$J$11),""),"")</f>
        <v/>
      </c>
      <c r="G564" s="32" t="str">
        <f>IF(Tabla5[[#This Row],[N° autorización SAG]]&lt;&gt;"",$J$6,"")</f>
        <v/>
      </c>
      <c r="H564" s="30" t="str">
        <f>IF(Tabla5[[#This Row],[N° autorización SAG]]&lt;&gt;"",$J$7,"")</f>
        <v/>
      </c>
      <c r="I564" s="31"/>
      <c r="J564" s="29" t="str">
        <f>IF($I564="","",IFERROR(VLOOKUP($I564,Tabla19[[Nº SAG]:[NOMBRE COMERCIAL ]],2,FALSE),"El N° de autorización no es correcto"))</f>
        <v/>
      </c>
      <c r="K564" s="17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</row>
    <row r="565" spans="2:23" x14ac:dyDescent="0.25">
      <c r="B565" s="32" t="str">
        <f>IF(Tabla5[[#This Row],[N° autorización SAG]]&lt;&gt;"",CONCATENATE($J$12,"-",$L$12),"")</f>
        <v/>
      </c>
      <c r="C565" s="30" t="str">
        <f>IF(Tabla5[[#This Row],[N° autorización SAG]]&lt;&gt;"",$J$11,"")</f>
        <v/>
      </c>
      <c r="D565" s="30" t="str">
        <f>IF(Tabla5[[#This Row],[N° autorización SAG]]&lt;&gt;"",$J$8,"")</f>
        <v/>
      </c>
      <c r="E565" s="30" t="str">
        <f>IF(Tabla5[[#This Row],[N° autorización SAG]]&lt;&gt;"",$J$9,"")</f>
        <v/>
      </c>
      <c r="F565" s="30" t="str">
        <f>IFERROR(IF(Tabla5[[#This Row],[N° autorización SAG]]&lt;&gt;"",CONCATENATE($J$12,"-",$L$12,"-",$J$9,"-",$J$11),""),"")</f>
        <v/>
      </c>
      <c r="G565" s="32" t="str">
        <f>IF(Tabla5[[#This Row],[N° autorización SAG]]&lt;&gt;"",$J$6,"")</f>
        <v/>
      </c>
      <c r="H565" s="30" t="str">
        <f>IF(Tabla5[[#This Row],[N° autorización SAG]]&lt;&gt;"",$J$7,"")</f>
        <v/>
      </c>
      <c r="I565" s="31"/>
      <c r="J565" s="29" t="str">
        <f>IF($I565="","",IFERROR(VLOOKUP($I565,Tabla19[[Nº SAG]:[NOMBRE COMERCIAL ]],2,FALSE),"El N° de autorización no es correcto"))</f>
        <v/>
      </c>
      <c r="K565" s="17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</row>
    <row r="566" spans="2:23" x14ac:dyDescent="0.25">
      <c r="B566" s="32" t="str">
        <f>IF(Tabla5[[#This Row],[N° autorización SAG]]&lt;&gt;"",CONCATENATE($J$12,"-",$L$12),"")</f>
        <v/>
      </c>
      <c r="C566" s="30" t="str">
        <f>IF(Tabla5[[#This Row],[N° autorización SAG]]&lt;&gt;"",$J$11,"")</f>
        <v/>
      </c>
      <c r="D566" s="30" t="str">
        <f>IF(Tabla5[[#This Row],[N° autorización SAG]]&lt;&gt;"",$J$8,"")</f>
        <v/>
      </c>
      <c r="E566" s="30" t="str">
        <f>IF(Tabla5[[#This Row],[N° autorización SAG]]&lt;&gt;"",$J$9,"")</f>
        <v/>
      </c>
      <c r="F566" s="30" t="str">
        <f>IFERROR(IF(Tabla5[[#This Row],[N° autorización SAG]]&lt;&gt;"",CONCATENATE($J$12,"-",$L$12,"-",$J$9,"-",$J$11),""),"")</f>
        <v/>
      </c>
      <c r="G566" s="32" t="str">
        <f>IF(Tabla5[[#This Row],[N° autorización SAG]]&lt;&gt;"",$J$6,"")</f>
        <v/>
      </c>
      <c r="H566" s="30" t="str">
        <f>IF(Tabla5[[#This Row],[N° autorización SAG]]&lt;&gt;"",$J$7,"")</f>
        <v/>
      </c>
      <c r="I566" s="31"/>
      <c r="J566" s="29" t="str">
        <f>IF($I566="","",IFERROR(VLOOKUP($I566,Tabla19[[Nº SAG]:[NOMBRE COMERCIAL ]],2,FALSE),"El N° de autorización no es correcto"))</f>
        <v/>
      </c>
      <c r="K566" s="17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</row>
    <row r="567" spans="2:23" x14ac:dyDescent="0.25">
      <c r="B567" s="32" t="str">
        <f>IF(Tabla5[[#This Row],[N° autorización SAG]]&lt;&gt;"",CONCATENATE($J$12,"-",$L$12),"")</f>
        <v/>
      </c>
      <c r="C567" s="30" t="str">
        <f>IF(Tabla5[[#This Row],[N° autorización SAG]]&lt;&gt;"",$J$11,"")</f>
        <v/>
      </c>
      <c r="D567" s="30" t="str">
        <f>IF(Tabla5[[#This Row],[N° autorización SAG]]&lt;&gt;"",$J$8,"")</f>
        <v/>
      </c>
      <c r="E567" s="30" t="str">
        <f>IF(Tabla5[[#This Row],[N° autorización SAG]]&lt;&gt;"",$J$9,"")</f>
        <v/>
      </c>
      <c r="F567" s="30" t="str">
        <f>IFERROR(IF(Tabla5[[#This Row],[N° autorización SAG]]&lt;&gt;"",CONCATENATE($J$12,"-",$L$12,"-",$J$9,"-",$J$11),""),"")</f>
        <v/>
      </c>
      <c r="G567" s="32" t="str">
        <f>IF(Tabla5[[#This Row],[N° autorización SAG]]&lt;&gt;"",$J$6,"")</f>
        <v/>
      </c>
      <c r="H567" s="30" t="str">
        <f>IF(Tabla5[[#This Row],[N° autorización SAG]]&lt;&gt;"",$J$7,"")</f>
        <v/>
      </c>
      <c r="I567" s="31"/>
      <c r="J567" s="29" t="str">
        <f>IF($I567="","",IFERROR(VLOOKUP($I567,Tabla19[[Nº SAG]:[NOMBRE COMERCIAL ]],2,FALSE),"El N° de autorización no es correcto"))</f>
        <v/>
      </c>
      <c r="K567" s="17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</row>
    <row r="568" spans="2:23" x14ac:dyDescent="0.25">
      <c r="B568" s="32" t="str">
        <f>IF(Tabla5[[#This Row],[N° autorización SAG]]&lt;&gt;"",CONCATENATE($J$12,"-",$L$12),"")</f>
        <v/>
      </c>
      <c r="C568" s="30" t="str">
        <f>IF(Tabla5[[#This Row],[N° autorización SAG]]&lt;&gt;"",$J$11,"")</f>
        <v/>
      </c>
      <c r="D568" s="30" t="str">
        <f>IF(Tabla5[[#This Row],[N° autorización SAG]]&lt;&gt;"",$J$8,"")</f>
        <v/>
      </c>
      <c r="E568" s="30" t="str">
        <f>IF(Tabla5[[#This Row],[N° autorización SAG]]&lt;&gt;"",$J$9,"")</f>
        <v/>
      </c>
      <c r="F568" s="30" t="str">
        <f>IFERROR(IF(Tabla5[[#This Row],[N° autorización SAG]]&lt;&gt;"",CONCATENATE($J$12,"-",$L$12,"-",$J$9,"-",$J$11),""),"")</f>
        <v/>
      </c>
      <c r="G568" s="32" t="str">
        <f>IF(Tabla5[[#This Row],[N° autorización SAG]]&lt;&gt;"",$J$6,"")</f>
        <v/>
      </c>
      <c r="H568" s="30" t="str">
        <f>IF(Tabla5[[#This Row],[N° autorización SAG]]&lt;&gt;"",$J$7,"")</f>
        <v/>
      </c>
      <c r="I568" s="31"/>
      <c r="J568" s="29" t="str">
        <f>IF($I568="","",IFERROR(VLOOKUP($I568,Tabla19[[Nº SAG]:[NOMBRE COMERCIAL ]],2,FALSE),"El N° de autorización no es correcto"))</f>
        <v/>
      </c>
      <c r="K568" s="17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</row>
    <row r="569" spans="2:23" x14ac:dyDescent="0.25">
      <c r="B569" s="32" t="str">
        <f>IF(Tabla5[[#This Row],[N° autorización SAG]]&lt;&gt;"",CONCATENATE($J$12,"-",$L$12),"")</f>
        <v/>
      </c>
      <c r="C569" s="30" t="str">
        <f>IF(Tabla5[[#This Row],[N° autorización SAG]]&lt;&gt;"",$J$11,"")</f>
        <v/>
      </c>
      <c r="D569" s="30" t="str">
        <f>IF(Tabla5[[#This Row],[N° autorización SAG]]&lt;&gt;"",$J$8,"")</f>
        <v/>
      </c>
      <c r="E569" s="30" t="str">
        <f>IF(Tabla5[[#This Row],[N° autorización SAG]]&lt;&gt;"",$J$9,"")</f>
        <v/>
      </c>
      <c r="F569" s="30" t="str">
        <f>IFERROR(IF(Tabla5[[#This Row],[N° autorización SAG]]&lt;&gt;"",CONCATENATE($J$12,"-",$L$12,"-",$J$9,"-",$J$11),""),"")</f>
        <v/>
      </c>
      <c r="G569" s="32" t="str">
        <f>IF(Tabla5[[#This Row],[N° autorización SAG]]&lt;&gt;"",$J$6,"")</f>
        <v/>
      </c>
      <c r="H569" s="30" t="str">
        <f>IF(Tabla5[[#This Row],[N° autorización SAG]]&lt;&gt;"",$J$7,"")</f>
        <v/>
      </c>
      <c r="I569" s="31"/>
      <c r="J569" s="29" t="str">
        <f>IF($I569="","",IFERROR(VLOOKUP($I569,Tabla19[[Nº SAG]:[NOMBRE COMERCIAL ]],2,FALSE),"El N° de autorización no es correcto"))</f>
        <v/>
      </c>
      <c r="K569" s="17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</row>
    <row r="570" spans="2:23" x14ac:dyDescent="0.25">
      <c r="B570" s="32" t="str">
        <f>IF(Tabla5[[#This Row],[N° autorización SAG]]&lt;&gt;"",CONCATENATE($J$12,"-",$L$12),"")</f>
        <v/>
      </c>
      <c r="C570" s="30" t="str">
        <f>IF(Tabla5[[#This Row],[N° autorización SAG]]&lt;&gt;"",$J$11,"")</f>
        <v/>
      </c>
      <c r="D570" s="30" t="str">
        <f>IF(Tabla5[[#This Row],[N° autorización SAG]]&lt;&gt;"",$J$8,"")</f>
        <v/>
      </c>
      <c r="E570" s="30" t="str">
        <f>IF(Tabla5[[#This Row],[N° autorización SAG]]&lt;&gt;"",$J$9,"")</f>
        <v/>
      </c>
      <c r="F570" s="30" t="str">
        <f>IFERROR(IF(Tabla5[[#This Row],[N° autorización SAG]]&lt;&gt;"",CONCATENATE($J$12,"-",$L$12,"-",$J$9,"-",$J$11),""),"")</f>
        <v/>
      </c>
      <c r="G570" s="32" t="str">
        <f>IF(Tabla5[[#This Row],[N° autorización SAG]]&lt;&gt;"",$J$6,"")</f>
        <v/>
      </c>
      <c r="H570" s="30" t="str">
        <f>IF(Tabla5[[#This Row],[N° autorización SAG]]&lt;&gt;"",$J$7,"")</f>
        <v/>
      </c>
      <c r="I570" s="31"/>
      <c r="J570" s="29" t="str">
        <f>IF($I570="","",IFERROR(VLOOKUP($I570,Tabla19[[Nº SAG]:[NOMBRE COMERCIAL ]],2,FALSE),"El N° de autorización no es correcto"))</f>
        <v/>
      </c>
      <c r="K570" s="17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</row>
    <row r="571" spans="2:23" x14ac:dyDescent="0.25">
      <c r="B571" s="32" t="str">
        <f>IF(Tabla5[[#This Row],[N° autorización SAG]]&lt;&gt;"",CONCATENATE($J$12,"-",$L$12),"")</f>
        <v/>
      </c>
      <c r="C571" s="30" t="str">
        <f>IF(Tabla5[[#This Row],[N° autorización SAG]]&lt;&gt;"",$J$11,"")</f>
        <v/>
      </c>
      <c r="D571" s="30" t="str">
        <f>IF(Tabla5[[#This Row],[N° autorización SAG]]&lt;&gt;"",$J$8,"")</f>
        <v/>
      </c>
      <c r="E571" s="30" t="str">
        <f>IF(Tabla5[[#This Row],[N° autorización SAG]]&lt;&gt;"",$J$9,"")</f>
        <v/>
      </c>
      <c r="F571" s="30" t="str">
        <f>IFERROR(IF(Tabla5[[#This Row],[N° autorización SAG]]&lt;&gt;"",CONCATENATE($J$12,"-",$L$12,"-",$J$9,"-",$J$11),""),"")</f>
        <v/>
      </c>
      <c r="G571" s="32" t="str">
        <f>IF(Tabla5[[#This Row],[N° autorización SAG]]&lt;&gt;"",$J$6,"")</f>
        <v/>
      </c>
      <c r="H571" s="30" t="str">
        <f>IF(Tabla5[[#This Row],[N° autorización SAG]]&lt;&gt;"",$J$7,"")</f>
        <v/>
      </c>
      <c r="I571" s="31"/>
      <c r="J571" s="29" t="str">
        <f>IF($I571="","",IFERROR(VLOOKUP($I571,Tabla19[[Nº SAG]:[NOMBRE COMERCIAL ]],2,FALSE),"El N° de autorización no es correcto"))</f>
        <v/>
      </c>
      <c r="K571" s="17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</row>
    <row r="572" spans="2:23" x14ac:dyDescent="0.25">
      <c r="B572" s="32" t="str">
        <f>IF(Tabla5[[#This Row],[N° autorización SAG]]&lt;&gt;"",CONCATENATE($J$12,"-",$L$12),"")</f>
        <v/>
      </c>
      <c r="C572" s="30" t="str">
        <f>IF(Tabla5[[#This Row],[N° autorización SAG]]&lt;&gt;"",$J$11,"")</f>
        <v/>
      </c>
      <c r="D572" s="30" t="str">
        <f>IF(Tabla5[[#This Row],[N° autorización SAG]]&lt;&gt;"",$J$8,"")</f>
        <v/>
      </c>
      <c r="E572" s="30" t="str">
        <f>IF(Tabla5[[#This Row],[N° autorización SAG]]&lt;&gt;"",$J$9,"")</f>
        <v/>
      </c>
      <c r="F572" s="30" t="str">
        <f>IFERROR(IF(Tabla5[[#This Row],[N° autorización SAG]]&lt;&gt;"",CONCATENATE($J$12,"-",$L$12,"-",$J$9,"-",$J$11),""),"")</f>
        <v/>
      </c>
      <c r="G572" s="32" t="str">
        <f>IF(Tabla5[[#This Row],[N° autorización SAG]]&lt;&gt;"",$J$6,"")</f>
        <v/>
      </c>
      <c r="H572" s="30" t="str">
        <f>IF(Tabla5[[#This Row],[N° autorización SAG]]&lt;&gt;"",$J$7,"")</f>
        <v/>
      </c>
      <c r="I572" s="31"/>
      <c r="J572" s="29" t="str">
        <f>IF($I572="","",IFERROR(VLOOKUP($I572,Tabla19[[Nº SAG]:[NOMBRE COMERCIAL ]],2,FALSE),"El N° de autorización no es correcto"))</f>
        <v/>
      </c>
      <c r="K572" s="17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</row>
    <row r="573" spans="2:23" x14ac:dyDescent="0.25">
      <c r="B573" s="32" t="str">
        <f>IF(Tabla5[[#This Row],[N° autorización SAG]]&lt;&gt;"",CONCATENATE($J$12,"-",$L$12),"")</f>
        <v/>
      </c>
      <c r="C573" s="30" t="str">
        <f>IF(Tabla5[[#This Row],[N° autorización SAG]]&lt;&gt;"",$J$11,"")</f>
        <v/>
      </c>
      <c r="D573" s="30" t="str">
        <f>IF(Tabla5[[#This Row],[N° autorización SAG]]&lt;&gt;"",$J$8,"")</f>
        <v/>
      </c>
      <c r="E573" s="30" t="str">
        <f>IF(Tabla5[[#This Row],[N° autorización SAG]]&lt;&gt;"",$J$9,"")</f>
        <v/>
      </c>
      <c r="F573" s="30" t="str">
        <f>IFERROR(IF(Tabla5[[#This Row],[N° autorización SAG]]&lt;&gt;"",CONCATENATE($J$12,"-",$L$12,"-",$J$9,"-",$J$11),""),"")</f>
        <v/>
      </c>
      <c r="G573" s="32" t="str">
        <f>IF(Tabla5[[#This Row],[N° autorización SAG]]&lt;&gt;"",$J$6,"")</f>
        <v/>
      </c>
      <c r="H573" s="30" t="str">
        <f>IF(Tabla5[[#This Row],[N° autorización SAG]]&lt;&gt;"",$J$7,"")</f>
        <v/>
      </c>
      <c r="I573" s="31"/>
      <c r="J573" s="29" t="str">
        <f>IF($I573="","",IFERROR(VLOOKUP($I573,Tabla19[[Nº SAG]:[NOMBRE COMERCIAL ]],2,FALSE),"El N° de autorización no es correcto"))</f>
        <v/>
      </c>
      <c r="K573" s="17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</row>
    <row r="574" spans="2:23" x14ac:dyDescent="0.25">
      <c r="B574" s="32" t="str">
        <f>IF(Tabla5[[#This Row],[N° autorización SAG]]&lt;&gt;"",CONCATENATE($J$12,"-",$L$12),"")</f>
        <v/>
      </c>
      <c r="C574" s="30" t="str">
        <f>IF(Tabla5[[#This Row],[N° autorización SAG]]&lt;&gt;"",$J$11,"")</f>
        <v/>
      </c>
      <c r="D574" s="30" t="str">
        <f>IF(Tabla5[[#This Row],[N° autorización SAG]]&lt;&gt;"",$J$8,"")</f>
        <v/>
      </c>
      <c r="E574" s="30" t="str">
        <f>IF(Tabla5[[#This Row],[N° autorización SAG]]&lt;&gt;"",$J$9,"")</f>
        <v/>
      </c>
      <c r="F574" s="30" t="str">
        <f>IFERROR(IF(Tabla5[[#This Row],[N° autorización SAG]]&lt;&gt;"",CONCATENATE($J$12,"-",$L$12,"-",$J$9,"-",$J$11),""),"")</f>
        <v/>
      </c>
      <c r="G574" s="32" t="str">
        <f>IF(Tabla5[[#This Row],[N° autorización SAG]]&lt;&gt;"",$J$6,"")</f>
        <v/>
      </c>
      <c r="H574" s="30" t="str">
        <f>IF(Tabla5[[#This Row],[N° autorización SAG]]&lt;&gt;"",$J$7,"")</f>
        <v/>
      </c>
      <c r="I574" s="31"/>
      <c r="J574" s="29" t="str">
        <f>IF($I574="","",IFERROR(VLOOKUP($I574,Tabla19[[Nº SAG]:[NOMBRE COMERCIAL ]],2,FALSE),"El N° de autorización no es correcto"))</f>
        <v/>
      </c>
      <c r="K574" s="17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</row>
    <row r="575" spans="2:23" x14ac:dyDescent="0.25">
      <c r="B575" s="32" t="str">
        <f>IF(Tabla5[[#This Row],[N° autorización SAG]]&lt;&gt;"",CONCATENATE($J$12,"-",$L$12),"")</f>
        <v/>
      </c>
      <c r="C575" s="30" t="str">
        <f>IF(Tabla5[[#This Row],[N° autorización SAG]]&lt;&gt;"",$J$11,"")</f>
        <v/>
      </c>
      <c r="D575" s="30" t="str">
        <f>IF(Tabla5[[#This Row],[N° autorización SAG]]&lt;&gt;"",$J$8,"")</f>
        <v/>
      </c>
      <c r="E575" s="30" t="str">
        <f>IF(Tabla5[[#This Row],[N° autorización SAG]]&lt;&gt;"",$J$9,"")</f>
        <v/>
      </c>
      <c r="F575" s="30" t="str">
        <f>IFERROR(IF(Tabla5[[#This Row],[N° autorización SAG]]&lt;&gt;"",CONCATENATE($J$12,"-",$L$12,"-",$J$9,"-",$J$11),""),"")</f>
        <v/>
      </c>
      <c r="G575" s="32" t="str">
        <f>IF(Tabla5[[#This Row],[N° autorización SAG]]&lt;&gt;"",$J$6,"")</f>
        <v/>
      </c>
      <c r="H575" s="30" t="str">
        <f>IF(Tabla5[[#This Row],[N° autorización SAG]]&lt;&gt;"",$J$7,"")</f>
        <v/>
      </c>
      <c r="I575" s="31"/>
      <c r="J575" s="29" t="str">
        <f>IF($I575="","",IFERROR(VLOOKUP($I575,Tabla19[[Nº SAG]:[NOMBRE COMERCIAL ]],2,FALSE),"El N° de autorización no es correcto"))</f>
        <v/>
      </c>
      <c r="K575" s="17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</row>
    <row r="576" spans="2:23" x14ac:dyDescent="0.25">
      <c r="B576" s="32" t="str">
        <f>IF(Tabla5[[#This Row],[N° autorización SAG]]&lt;&gt;"",CONCATENATE($J$12,"-",$L$12),"")</f>
        <v/>
      </c>
      <c r="C576" s="30" t="str">
        <f>IF(Tabla5[[#This Row],[N° autorización SAG]]&lt;&gt;"",$J$11,"")</f>
        <v/>
      </c>
      <c r="D576" s="30" t="str">
        <f>IF(Tabla5[[#This Row],[N° autorización SAG]]&lt;&gt;"",$J$8,"")</f>
        <v/>
      </c>
      <c r="E576" s="30" t="str">
        <f>IF(Tabla5[[#This Row],[N° autorización SAG]]&lt;&gt;"",$J$9,"")</f>
        <v/>
      </c>
      <c r="F576" s="30" t="str">
        <f>IFERROR(IF(Tabla5[[#This Row],[N° autorización SAG]]&lt;&gt;"",CONCATENATE($J$12,"-",$L$12,"-",$J$9,"-",$J$11),""),"")</f>
        <v/>
      </c>
      <c r="G576" s="32" t="str">
        <f>IF(Tabla5[[#This Row],[N° autorización SAG]]&lt;&gt;"",$J$6,"")</f>
        <v/>
      </c>
      <c r="H576" s="30" t="str">
        <f>IF(Tabla5[[#This Row],[N° autorización SAG]]&lt;&gt;"",$J$7,"")</f>
        <v/>
      </c>
      <c r="I576" s="31"/>
      <c r="J576" s="29" t="str">
        <f>IF($I576="","",IFERROR(VLOOKUP($I576,Tabla19[[Nº SAG]:[NOMBRE COMERCIAL ]],2,FALSE),"El N° de autorización no es correcto"))</f>
        <v/>
      </c>
      <c r="K576" s="17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</row>
    <row r="577" spans="2:23" x14ac:dyDescent="0.25">
      <c r="B577" s="32" t="str">
        <f>IF(Tabla5[[#This Row],[N° autorización SAG]]&lt;&gt;"",CONCATENATE($J$12,"-",$L$12),"")</f>
        <v/>
      </c>
      <c r="C577" s="30" t="str">
        <f>IF(Tabla5[[#This Row],[N° autorización SAG]]&lt;&gt;"",$J$11,"")</f>
        <v/>
      </c>
      <c r="D577" s="30" t="str">
        <f>IF(Tabla5[[#This Row],[N° autorización SAG]]&lt;&gt;"",$J$8,"")</f>
        <v/>
      </c>
      <c r="E577" s="30" t="str">
        <f>IF(Tabla5[[#This Row],[N° autorización SAG]]&lt;&gt;"",$J$9,"")</f>
        <v/>
      </c>
      <c r="F577" s="30" t="str">
        <f>IFERROR(IF(Tabla5[[#This Row],[N° autorización SAG]]&lt;&gt;"",CONCATENATE($J$12,"-",$L$12,"-",$J$9,"-",$J$11),""),"")</f>
        <v/>
      </c>
      <c r="G577" s="32" t="str">
        <f>IF(Tabla5[[#This Row],[N° autorización SAG]]&lt;&gt;"",$J$6,"")</f>
        <v/>
      </c>
      <c r="H577" s="30" t="str">
        <f>IF(Tabla5[[#This Row],[N° autorización SAG]]&lt;&gt;"",$J$7,"")</f>
        <v/>
      </c>
      <c r="I577" s="31"/>
      <c r="J577" s="29" t="str">
        <f>IF($I577="","",IFERROR(VLOOKUP($I577,Tabla19[[Nº SAG]:[NOMBRE COMERCIAL ]],2,FALSE),"El N° de autorización no es correcto"))</f>
        <v/>
      </c>
      <c r="K577" s="17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</row>
    <row r="578" spans="2:23" x14ac:dyDescent="0.25">
      <c r="B578" s="32" t="str">
        <f>IF(Tabla5[[#This Row],[N° autorización SAG]]&lt;&gt;"",CONCATENATE($J$12,"-",$L$12),"")</f>
        <v/>
      </c>
      <c r="C578" s="30" t="str">
        <f>IF(Tabla5[[#This Row],[N° autorización SAG]]&lt;&gt;"",$J$11,"")</f>
        <v/>
      </c>
      <c r="D578" s="30" t="str">
        <f>IF(Tabla5[[#This Row],[N° autorización SAG]]&lt;&gt;"",$J$8,"")</f>
        <v/>
      </c>
      <c r="E578" s="30" t="str">
        <f>IF(Tabla5[[#This Row],[N° autorización SAG]]&lt;&gt;"",$J$9,"")</f>
        <v/>
      </c>
      <c r="F578" s="30" t="str">
        <f>IFERROR(IF(Tabla5[[#This Row],[N° autorización SAG]]&lt;&gt;"",CONCATENATE($J$12,"-",$L$12,"-",$J$9,"-",$J$11),""),"")</f>
        <v/>
      </c>
      <c r="G578" s="32" t="str">
        <f>IF(Tabla5[[#This Row],[N° autorización SAG]]&lt;&gt;"",$J$6,"")</f>
        <v/>
      </c>
      <c r="H578" s="30" t="str">
        <f>IF(Tabla5[[#This Row],[N° autorización SAG]]&lt;&gt;"",$J$7,"")</f>
        <v/>
      </c>
      <c r="I578" s="31"/>
      <c r="J578" s="29" t="str">
        <f>IF($I578="","",IFERROR(VLOOKUP($I578,Tabla19[[Nº SAG]:[NOMBRE COMERCIAL ]],2,FALSE),"El N° de autorización no es correcto"))</f>
        <v/>
      </c>
      <c r="K578" s="17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</row>
    <row r="579" spans="2:23" x14ac:dyDescent="0.25">
      <c r="B579" s="32" t="str">
        <f>IF(Tabla5[[#This Row],[N° autorización SAG]]&lt;&gt;"",CONCATENATE($J$12,"-",$L$12),"")</f>
        <v/>
      </c>
      <c r="C579" s="30" t="str">
        <f>IF(Tabla5[[#This Row],[N° autorización SAG]]&lt;&gt;"",$J$11,"")</f>
        <v/>
      </c>
      <c r="D579" s="30" t="str">
        <f>IF(Tabla5[[#This Row],[N° autorización SAG]]&lt;&gt;"",$J$8,"")</f>
        <v/>
      </c>
      <c r="E579" s="30" t="str">
        <f>IF(Tabla5[[#This Row],[N° autorización SAG]]&lt;&gt;"",$J$9,"")</f>
        <v/>
      </c>
      <c r="F579" s="30" t="str">
        <f>IFERROR(IF(Tabla5[[#This Row],[N° autorización SAG]]&lt;&gt;"",CONCATENATE($J$12,"-",$L$12,"-",$J$9,"-",$J$11),""),"")</f>
        <v/>
      </c>
      <c r="G579" s="32" t="str">
        <f>IF(Tabla5[[#This Row],[N° autorización SAG]]&lt;&gt;"",$J$6,"")</f>
        <v/>
      </c>
      <c r="H579" s="30" t="str">
        <f>IF(Tabla5[[#This Row],[N° autorización SAG]]&lt;&gt;"",$J$7,"")</f>
        <v/>
      </c>
      <c r="I579" s="31"/>
      <c r="J579" s="29" t="str">
        <f>IF($I579="","",IFERROR(VLOOKUP($I579,Tabla19[[Nº SAG]:[NOMBRE COMERCIAL ]],2,FALSE),"El N° de autorización no es correcto"))</f>
        <v/>
      </c>
      <c r="K579" s="17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</row>
    <row r="580" spans="2:23" x14ac:dyDescent="0.25">
      <c r="B580" s="32" t="str">
        <f>IF(Tabla5[[#This Row],[N° autorización SAG]]&lt;&gt;"",CONCATENATE($J$12,"-",$L$12),"")</f>
        <v/>
      </c>
      <c r="C580" s="30" t="str">
        <f>IF(Tabla5[[#This Row],[N° autorización SAG]]&lt;&gt;"",$J$11,"")</f>
        <v/>
      </c>
      <c r="D580" s="30" t="str">
        <f>IF(Tabla5[[#This Row],[N° autorización SAG]]&lt;&gt;"",$J$8,"")</f>
        <v/>
      </c>
      <c r="E580" s="30" t="str">
        <f>IF(Tabla5[[#This Row],[N° autorización SAG]]&lt;&gt;"",$J$9,"")</f>
        <v/>
      </c>
      <c r="F580" s="30" t="str">
        <f>IFERROR(IF(Tabla5[[#This Row],[N° autorización SAG]]&lt;&gt;"",CONCATENATE($J$12,"-",$L$12,"-",$J$9,"-",$J$11),""),"")</f>
        <v/>
      </c>
      <c r="G580" s="32" t="str">
        <f>IF(Tabla5[[#This Row],[N° autorización SAG]]&lt;&gt;"",$J$6,"")</f>
        <v/>
      </c>
      <c r="H580" s="30" t="str">
        <f>IF(Tabla5[[#This Row],[N° autorización SAG]]&lt;&gt;"",$J$7,"")</f>
        <v/>
      </c>
      <c r="I580" s="31"/>
      <c r="J580" s="29" t="str">
        <f>IF($I580="","",IFERROR(VLOOKUP($I580,Tabla19[[Nº SAG]:[NOMBRE COMERCIAL ]],2,FALSE),"El N° de autorización no es correcto"))</f>
        <v/>
      </c>
      <c r="K580" s="17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</row>
    <row r="581" spans="2:23" x14ac:dyDescent="0.25">
      <c r="B581" s="32" t="str">
        <f>IF(Tabla5[[#This Row],[N° autorización SAG]]&lt;&gt;"",CONCATENATE($J$12,"-",$L$12),"")</f>
        <v/>
      </c>
      <c r="C581" s="30" t="str">
        <f>IF(Tabla5[[#This Row],[N° autorización SAG]]&lt;&gt;"",$J$11,"")</f>
        <v/>
      </c>
      <c r="D581" s="30" t="str">
        <f>IF(Tabla5[[#This Row],[N° autorización SAG]]&lt;&gt;"",$J$8,"")</f>
        <v/>
      </c>
      <c r="E581" s="30" t="str">
        <f>IF(Tabla5[[#This Row],[N° autorización SAG]]&lt;&gt;"",$J$9,"")</f>
        <v/>
      </c>
      <c r="F581" s="30" t="str">
        <f>IFERROR(IF(Tabla5[[#This Row],[N° autorización SAG]]&lt;&gt;"",CONCATENATE($J$12,"-",$L$12,"-",$J$9,"-",$J$11),""),"")</f>
        <v/>
      </c>
      <c r="G581" s="32" t="str">
        <f>IF(Tabla5[[#This Row],[N° autorización SAG]]&lt;&gt;"",$J$6,"")</f>
        <v/>
      </c>
      <c r="H581" s="30" t="str">
        <f>IF(Tabla5[[#This Row],[N° autorización SAG]]&lt;&gt;"",$J$7,"")</f>
        <v/>
      </c>
      <c r="I581" s="31"/>
      <c r="J581" s="29" t="str">
        <f>IF($I581="","",IFERROR(VLOOKUP($I581,Tabla19[[Nº SAG]:[NOMBRE COMERCIAL ]],2,FALSE),"El N° de autorización no es correcto"))</f>
        <v/>
      </c>
      <c r="K581" s="17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</row>
    <row r="582" spans="2:23" x14ac:dyDescent="0.25">
      <c r="B582" s="32" t="str">
        <f>IF(Tabla5[[#This Row],[N° autorización SAG]]&lt;&gt;"",CONCATENATE($J$12,"-",$L$12),"")</f>
        <v/>
      </c>
      <c r="C582" s="30" t="str">
        <f>IF(Tabla5[[#This Row],[N° autorización SAG]]&lt;&gt;"",$J$11,"")</f>
        <v/>
      </c>
      <c r="D582" s="30" t="str">
        <f>IF(Tabla5[[#This Row],[N° autorización SAG]]&lt;&gt;"",$J$8,"")</f>
        <v/>
      </c>
      <c r="E582" s="30" t="str">
        <f>IF(Tabla5[[#This Row],[N° autorización SAG]]&lt;&gt;"",$J$9,"")</f>
        <v/>
      </c>
      <c r="F582" s="30" t="str">
        <f>IFERROR(IF(Tabla5[[#This Row],[N° autorización SAG]]&lt;&gt;"",CONCATENATE($J$12,"-",$L$12,"-",$J$9,"-",$J$11),""),"")</f>
        <v/>
      </c>
      <c r="G582" s="32" t="str">
        <f>IF(Tabla5[[#This Row],[N° autorización SAG]]&lt;&gt;"",$J$6,"")</f>
        <v/>
      </c>
      <c r="H582" s="30" t="str">
        <f>IF(Tabla5[[#This Row],[N° autorización SAG]]&lt;&gt;"",$J$7,"")</f>
        <v/>
      </c>
      <c r="I582" s="31"/>
      <c r="J582" s="29" t="str">
        <f>IF($I582="","",IFERROR(VLOOKUP($I582,Tabla19[[Nº SAG]:[NOMBRE COMERCIAL ]],2,FALSE),"El N° de autorización no es correcto"))</f>
        <v/>
      </c>
      <c r="K582" s="17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</row>
    <row r="583" spans="2:23" x14ac:dyDescent="0.25">
      <c r="B583" s="32" t="str">
        <f>IF(Tabla5[[#This Row],[N° autorización SAG]]&lt;&gt;"",CONCATENATE($J$12,"-",$L$12),"")</f>
        <v/>
      </c>
      <c r="C583" s="30" t="str">
        <f>IF(Tabla5[[#This Row],[N° autorización SAG]]&lt;&gt;"",$J$11,"")</f>
        <v/>
      </c>
      <c r="D583" s="30" t="str">
        <f>IF(Tabla5[[#This Row],[N° autorización SAG]]&lt;&gt;"",$J$8,"")</f>
        <v/>
      </c>
      <c r="E583" s="30" t="str">
        <f>IF(Tabla5[[#This Row],[N° autorización SAG]]&lt;&gt;"",$J$9,"")</f>
        <v/>
      </c>
      <c r="F583" s="30" t="str">
        <f>IFERROR(IF(Tabla5[[#This Row],[N° autorización SAG]]&lt;&gt;"",CONCATENATE($J$12,"-",$L$12,"-",$J$9,"-",$J$11),""),"")</f>
        <v/>
      </c>
      <c r="G583" s="32" t="str">
        <f>IF(Tabla5[[#This Row],[N° autorización SAG]]&lt;&gt;"",$J$6,"")</f>
        <v/>
      </c>
      <c r="H583" s="30" t="str">
        <f>IF(Tabla5[[#This Row],[N° autorización SAG]]&lt;&gt;"",$J$7,"")</f>
        <v/>
      </c>
      <c r="I583" s="31"/>
      <c r="J583" s="29" t="str">
        <f>IF($I583="","",IFERROR(VLOOKUP($I583,Tabla19[[Nº SAG]:[NOMBRE COMERCIAL ]],2,FALSE),"El N° de autorización no es correcto"))</f>
        <v/>
      </c>
      <c r="K583" s="17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</row>
    <row r="584" spans="2:23" x14ac:dyDescent="0.25">
      <c r="B584" s="32" t="str">
        <f>IF(Tabla5[[#This Row],[N° autorización SAG]]&lt;&gt;"",CONCATENATE($J$12,"-",$L$12),"")</f>
        <v/>
      </c>
      <c r="C584" s="30" t="str">
        <f>IF(Tabla5[[#This Row],[N° autorización SAG]]&lt;&gt;"",$J$11,"")</f>
        <v/>
      </c>
      <c r="D584" s="30" t="str">
        <f>IF(Tabla5[[#This Row],[N° autorización SAG]]&lt;&gt;"",$J$8,"")</f>
        <v/>
      </c>
      <c r="E584" s="30" t="str">
        <f>IF(Tabla5[[#This Row],[N° autorización SAG]]&lt;&gt;"",$J$9,"")</f>
        <v/>
      </c>
      <c r="F584" s="30" t="str">
        <f>IFERROR(IF(Tabla5[[#This Row],[N° autorización SAG]]&lt;&gt;"",CONCATENATE($J$12,"-",$L$12,"-",$J$9,"-",$J$11),""),"")</f>
        <v/>
      </c>
      <c r="G584" s="32" t="str">
        <f>IF(Tabla5[[#This Row],[N° autorización SAG]]&lt;&gt;"",$J$6,"")</f>
        <v/>
      </c>
      <c r="H584" s="30" t="str">
        <f>IF(Tabla5[[#This Row],[N° autorización SAG]]&lt;&gt;"",$J$7,"")</f>
        <v/>
      </c>
      <c r="I584" s="31"/>
      <c r="J584" s="29" t="str">
        <f>IF($I584="","",IFERROR(VLOOKUP($I584,Tabla19[[Nº SAG]:[NOMBRE COMERCIAL ]],2,FALSE),"El N° de autorización no es correcto"))</f>
        <v/>
      </c>
      <c r="K584" s="17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</row>
    <row r="585" spans="2:23" x14ac:dyDescent="0.25">
      <c r="B585" s="32" t="str">
        <f>IF(Tabla5[[#This Row],[N° autorización SAG]]&lt;&gt;"",CONCATENATE($J$12,"-",$L$12),"")</f>
        <v/>
      </c>
      <c r="C585" s="30" t="str">
        <f>IF(Tabla5[[#This Row],[N° autorización SAG]]&lt;&gt;"",$J$11,"")</f>
        <v/>
      </c>
      <c r="D585" s="30" t="str">
        <f>IF(Tabla5[[#This Row],[N° autorización SAG]]&lt;&gt;"",$J$8,"")</f>
        <v/>
      </c>
      <c r="E585" s="30" t="str">
        <f>IF(Tabla5[[#This Row],[N° autorización SAG]]&lt;&gt;"",$J$9,"")</f>
        <v/>
      </c>
      <c r="F585" s="30" t="str">
        <f>IFERROR(IF(Tabla5[[#This Row],[N° autorización SAG]]&lt;&gt;"",CONCATENATE($J$12,"-",$L$12,"-",$J$9,"-",$J$11),""),"")</f>
        <v/>
      </c>
      <c r="G585" s="32" t="str">
        <f>IF(Tabla5[[#This Row],[N° autorización SAG]]&lt;&gt;"",$J$6,"")</f>
        <v/>
      </c>
      <c r="H585" s="30" t="str">
        <f>IF(Tabla5[[#This Row],[N° autorización SAG]]&lt;&gt;"",$J$7,"")</f>
        <v/>
      </c>
      <c r="I585" s="31"/>
      <c r="J585" s="29" t="str">
        <f>IF($I585="","",IFERROR(VLOOKUP($I585,Tabla19[[Nº SAG]:[NOMBRE COMERCIAL ]],2,FALSE),"El N° de autorización no es correcto"))</f>
        <v/>
      </c>
      <c r="K585" s="17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</row>
    <row r="586" spans="2:23" x14ac:dyDescent="0.25">
      <c r="B586" s="32" t="str">
        <f>IF(Tabla5[[#This Row],[N° autorización SAG]]&lt;&gt;"",CONCATENATE($J$12,"-",$L$12),"")</f>
        <v/>
      </c>
      <c r="C586" s="30" t="str">
        <f>IF(Tabla5[[#This Row],[N° autorización SAG]]&lt;&gt;"",$J$11,"")</f>
        <v/>
      </c>
      <c r="D586" s="30" t="str">
        <f>IF(Tabla5[[#This Row],[N° autorización SAG]]&lt;&gt;"",$J$8,"")</f>
        <v/>
      </c>
      <c r="E586" s="30" t="str">
        <f>IF(Tabla5[[#This Row],[N° autorización SAG]]&lt;&gt;"",$J$9,"")</f>
        <v/>
      </c>
      <c r="F586" s="30" t="str">
        <f>IFERROR(IF(Tabla5[[#This Row],[N° autorización SAG]]&lt;&gt;"",CONCATENATE($J$12,"-",$L$12,"-",$J$9,"-",$J$11),""),"")</f>
        <v/>
      </c>
      <c r="G586" s="32" t="str">
        <f>IF(Tabla5[[#This Row],[N° autorización SAG]]&lt;&gt;"",$J$6,"")</f>
        <v/>
      </c>
      <c r="H586" s="30" t="str">
        <f>IF(Tabla5[[#This Row],[N° autorización SAG]]&lt;&gt;"",$J$7,"")</f>
        <v/>
      </c>
      <c r="I586" s="31"/>
      <c r="J586" s="29" t="str">
        <f>IF($I586="","",IFERROR(VLOOKUP($I586,Tabla19[[Nº SAG]:[NOMBRE COMERCIAL ]],2,FALSE),"El N° de autorización no es correcto"))</f>
        <v/>
      </c>
      <c r="K586" s="17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</row>
    <row r="587" spans="2:23" x14ac:dyDescent="0.25">
      <c r="B587" s="32" t="str">
        <f>IF(Tabla5[[#This Row],[N° autorización SAG]]&lt;&gt;"",CONCATENATE($J$12,"-",$L$12),"")</f>
        <v/>
      </c>
      <c r="C587" s="30" t="str">
        <f>IF(Tabla5[[#This Row],[N° autorización SAG]]&lt;&gt;"",$J$11,"")</f>
        <v/>
      </c>
      <c r="D587" s="30" t="str">
        <f>IF(Tabla5[[#This Row],[N° autorización SAG]]&lt;&gt;"",$J$8,"")</f>
        <v/>
      </c>
      <c r="E587" s="30" t="str">
        <f>IF(Tabla5[[#This Row],[N° autorización SAG]]&lt;&gt;"",$J$9,"")</f>
        <v/>
      </c>
      <c r="F587" s="30" t="str">
        <f>IFERROR(IF(Tabla5[[#This Row],[N° autorización SAG]]&lt;&gt;"",CONCATENATE($J$12,"-",$L$12,"-",$J$9,"-",$J$11),""),"")</f>
        <v/>
      </c>
      <c r="G587" s="32" t="str">
        <f>IF(Tabla5[[#This Row],[N° autorización SAG]]&lt;&gt;"",$J$6,"")</f>
        <v/>
      </c>
      <c r="H587" s="30" t="str">
        <f>IF(Tabla5[[#This Row],[N° autorización SAG]]&lt;&gt;"",$J$7,"")</f>
        <v/>
      </c>
      <c r="I587" s="31"/>
      <c r="J587" s="29" t="str">
        <f>IF($I587="","",IFERROR(VLOOKUP($I587,Tabla19[[Nº SAG]:[NOMBRE COMERCIAL ]],2,FALSE),"El N° de autorización no es correcto"))</f>
        <v/>
      </c>
      <c r="K587" s="17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</row>
    <row r="588" spans="2:23" x14ac:dyDescent="0.25">
      <c r="B588" s="32" t="str">
        <f>IF(Tabla5[[#This Row],[N° autorización SAG]]&lt;&gt;"",CONCATENATE($J$12,"-",$L$12),"")</f>
        <v/>
      </c>
      <c r="C588" s="30" t="str">
        <f>IF(Tabla5[[#This Row],[N° autorización SAG]]&lt;&gt;"",$J$11,"")</f>
        <v/>
      </c>
      <c r="D588" s="30" t="str">
        <f>IF(Tabla5[[#This Row],[N° autorización SAG]]&lt;&gt;"",$J$8,"")</f>
        <v/>
      </c>
      <c r="E588" s="30" t="str">
        <f>IF(Tabla5[[#This Row],[N° autorización SAG]]&lt;&gt;"",$J$9,"")</f>
        <v/>
      </c>
      <c r="F588" s="30" t="str">
        <f>IFERROR(IF(Tabla5[[#This Row],[N° autorización SAG]]&lt;&gt;"",CONCATENATE($J$12,"-",$L$12,"-",$J$9,"-",$J$11),""),"")</f>
        <v/>
      </c>
      <c r="G588" s="32" t="str">
        <f>IF(Tabla5[[#This Row],[N° autorización SAG]]&lt;&gt;"",$J$6,"")</f>
        <v/>
      </c>
      <c r="H588" s="30" t="str">
        <f>IF(Tabla5[[#This Row],[N° autorización SAG]]&lt;&gt;"",$J$7,"")</f>
        <v/>
      </c>
      <c r="I588" s="31"/>
      <c r="J588" s="29" t="str">
        <f>IF($I588="","",IFERROR(VLOOKUP($I588,Tabla19[[Nº SAG]:[NOMBRE COMERCIAL ]],2,FALSE),"El N° de autorización no es correcto"))</f>
        <v/>
      </c>
      <c r="K588" s="17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</row>
    <row r="589" spans="2:23" x14ac:dyDescent="0.25">
      <c r="B589" s="32" t="str">
        <f>IF(Tabla5[[#This Row],[N° autorización SAG]]&lt;&gt;"",CONCATENATE($J$12,"-",$L$12),"")</f>
        <v/>
      </c>
      <c r="C589" s="30" t="str">
        <f>IF(Tabla5[[#This Row],[N° autorización SAG]]&lt;&gt;"",$J$11,"")</f>
        <v/>
      </c>
      <c r="D589" s="30" t="str">
        <f>IF(Tabla5[[#This Row],[N° autorización SAG]]&lt;&gt;"",$J$8,"")</f>
        <v/>
      </c>
      <c r="E589" s="30" t="str">
        <f>IF(Tabla5[[#This Row],[N° autorización SAG]]&lt;&gt;"",$J$9,"")</f>
        <v/>
      </c>
      <c r="F589" s="30" t="str">
        <f>IFERROR(IF(Tabla5[[#This Row],[N° autorización SAG]]&lt;&gt;"",CONCATENATE($J$12,"-",$L$12,"-",$J$9,"-",$J$11),""),"")</f>
        <v/>
      </c>
      <c r="G589" s="32" t="str">
        <f>IF(Tabla5[[#This Row],[N° autorización SAG]]&lt;&gt;"",$J$6,"")</f>
        <v/>
      </c>
      <c r="H589" s="30" t="str">
        <f>IF(Tabla5[[#This Row],[N° autorización SAG]]&lt;&gt;"",$J$7,"")</f>
        <v/>
      </c>
      <c r="I589" s="31"/>
      <c r="J589" s="29" t="str">
        <f>IF($I589="","",IFERROR(VLOOKUP($I589,Tabla19[[Nº SAG]:[NOMBRE COMERCIAL ]],2,FALSE),"El N° de autorización no es correcto"))</f>
        <v/>
      </c>
      <c r="K589" s="17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</row>
    <row r="590" spans="2:23" x14ac:dyDescent="0.25">
      <c r="B590" s="32" t="str">
        <f>IF(Tabla5[[#This Row],[N° autorización SAG]]&lt;&gt;"",CONCATENATE($J$12,"-",$L$12),"")</f>
        <v/>
      </c>
      <c r="C590" s="30" t="str">
        <f>IF(Tabla5[[#This Row],[N° autorización SAG]]&lt;&gt;"",$J$11,"")</f>
        <v/>
      </c>
      <c r="D590" s="30" t="str">
        <f>IF(Tabla5[[#This Row],[N° autorización SAG]]&lt;&gt;"",$J$8,"")</f>
        <v/>
      </c>
      <c r="E590" s="30" t="str">
        <f>IF(Tabla5[[#This Row],[N° autorización SAG]]&lt;&gt;"",$J$9,"")</f>
        <v/>
      </c>
      <c r="F590" s="30" t="str">
        <f>IFERROR(IF(Tabla5[[#This Row],[N° autorización SAG]]&lt;&gt;"",CONCATENATE($J$12,"-",$L$12,"-",$J$9,"-",$J$11),""),"")</f>
        <v/>
      </c>
      <c r="G590" s="32" t="str">
        <f>IF(Tabla5[[#This Row],[N° autorización SAG]]&lt;&gt;"",$J$6,"")</f>
        <v/>
      </c>
      <c r="H590" s="30" t="str">
        <f>IF(Tabla5[[#This Row],[N° autorización SAG]]&lt;&gt;"",$J$7,"")</f>
        <v/>
      </c>
      <c r="I590" s="31"/>
      <c r="J590" s="29" t="str">
        <f>IF($I590="","",IFERROR(VLOOKUP($I590,Tabla19[[Nº SAG]:[NOMBRE COMERCIAL ]],2,FALSE),"El N° de autorización no es correcto"))</f>
        <v/>
      </c>
      <c r="K590" s="17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</row>
    <row r="591" spans="2:23" x14ac:dyDescent="0.25">
      <c r="B591" s="32" t="str">
        <f>IF(Tabla5[[#This Row],[N° autorización SAG]]&lt;&gt;"",CONCATENATE($J$12,"-",$L$12),"")</f>
        <v/>
      </c>
      <c r="C591" s="30" t="str">
        <f>IF(Tabla5[[#This Row],[N° autorización SAG]]&lt;&gt;"",$J$11,"")</f>
        <v/>
      </c>
      <c r="D591" s="30" t="str">
        <f>IF(Tabla5[[#This Row],[N° autorización SAG]]&lt;&gt;"",$J$8,"")</f>
        <v/>
      </c>
      <c r="E591" s="30" t="str">
        <f>IF(Tabla5[[#This Row],[N° autorización SAG]]&lt;&gt;"",$J$9,"")</f>
        <v/>
      </c>
      <c r="F591" s="30" t="str">
        <f>IFERROR(IF(Tabla5[[#This Row],[N° autorización SAG]]&lt;&gt;"",CONCATENATE($J$12,"-",$L$12,"-",$J$9,"-",$J$11),""),"")</f>
        <v/>
      </c>
      <c r="G591" s="32" t="str">
        <f>IF(Tabla5[[#This Row],[N° autorización SAG]]&lt;&gt;"",$J$6,"")</f>
        <v/>
      </c>
      <c r="H591" s="30" t="str">
        <f>IF(Tabla5[[#This Row],[N° autorización SAG]]&lt;&gt;"",$J$7,"")</f>
        <v/>
      </c>
      <c r="I591" s="31"/>
      <c r="J591" s="29" t="str">
        <f>IF($I591="","",IFERROR(VLOOKUP($I591,Tabla19[[Nº SAG]:[NOMBRE COMERCIAL ]],2,FALSE),"El N° de autorización no es correcto"))</f>
        <v/>
      </c>
      <c r="K591" s="17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</row>
    <row r="592" spans="2:23" x14ac:dyDescent="0.25">
      <c r="B592" s="32" t="str">
        <f>IF(Tabla5[[#This Row],[N° autorización SAG]]&lt;&gt;"",CONCATENATE($J$12,"-",$L$12),"")</f>
        <v/>
      </c>
      <c r="C592" s="30" t="str">
        <f>IF(Tabla5[[#This Row],[N° autorización SAG]]&lt;&gt;"",$J$11,"")</f>
        <v/>
      </c>
      <c r="D592" s="30" t="str">
        <f>IF(Tabla5[[#This Row],[N° autorización SAG]]&lt;&gt;"",$J$8,"")</f>
        <v/>
      </c>
      <c r="E592" s="30" t="str">
        <f>IF(Tabla5[[#This Row],[N° autorización SAG]]&lt;&gt;"",$J$9,"")</f>
        <v/>
      </c>
      <c r="F592" s="30" t="str">
        <f>IFERROR(IF(Tabla5[[#This Row],[N° autorización SAG]]&lt;&gt;"",CONCATENATE($J$12,"-",$L$12,"-",$J$9,"-",$J$11),""),"")</f>
        <v/>
      </c>
      <c r="G592" s="32" t="str">
        <f>IF(Tabla5[[#This Row],[N° autorización SAG]]&lt;&gt;"",$J$6,"")</f>
        <v/>
      </c>
      <c r="H592" s="30" t="str">
        <f>IF(Tabla5[[#This Row],[N° autorización SAG]]&lt;&gt;"",$J$7,"")</f>
        <v/>
      </c>
      <c r="I592" s="31"/>
      <c r="J592" s="29" t="str">
        <f>IF($I592="","",IFERROR(VLOOKUP($I592,Tabla19[[Nº SAG]:[NOMBRE COMERCIAL ]],2,FALSE),"El N° de autorización no es correcto"))</f>
        <v/>
      </c>
      <c r="K592" s="17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</row>
    <row r="593" spans="2:23" x14ac:dyDescent="0.25">
      <c r="B593" s="32" t="str">
        <f>IF(Tabla5[[#This Row],[N° autorización SAG]]&lt;&gt;"",CONCATENATE($J$12,"-",$L$12),"")</f>
        <v/>
      </c>
      <c r="C593" s="30" t="str">
        <f>IF(Tabla5[[#This Row],[N° autorización SAG]]&lt;&gt;"",$J$11,"")</f>
        <v/>
      </c>
      <c r="D593" s="30" t="str">
        <f>IF(Tabla5[[#This Row],[N° autorización SAG]]&lt;&gt;"",$J$8,"")</f>
        <v/>
      </c>
      <c r="E593" s="30" t="str">
        <f>IF(Tabla5[[#This Row],[N° autorización SAG]]&lt;&gt;"",$J$9,"")</f>
        <v/>
      </c>
      <c r="F593" s="30" t="str">
        <f>IFERROR(IF(Tabla5[[#This Row],[N° autorización SAG]]&lt;&gt;"",CONCATENATE($J$12,"-",$L$12,"-",$J$9,"-",$J$11),""),"")</f>
        <v/>
      </c>
      <c r="G593" s="32" t="str">
        <f>IF(Tabla5[[#This Row],[N° autorización SAG]]&lt;&gt;"",$J$6,"")</f>
        <v/>
      </c>
      <c r="H593" s="30" t="str">
        <f>IF(Tabla5[[#This Row],[N° autorización SAG]]&lt;&gt;"",$J$7,"")</f>
        <v/>
      </c>
      <c r="I593" s="31"/>
      <c r="J593" s="29" t="str">
        <f>IF($I593="","",IFERROR(VLOOKUP($I593,Tabla19[[Nº SAG]:[NOMBRE COMERCIAL ]],2,FALSE),"El N° de autorización no es correcto"))</f>
        <v/>
      </c>
      <c r="K593" s="17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</row>
    <row r="594" spans="2:23" x14ac:dyDescent="0.25">
      <c r="B594" s="32" t="str">
        <f>IF(Tabla5[[#This Row],[N° autorización SAG]]&lt;&gt;"",CONCATENATE($J$12,"-",$L$12),"")</f>
        <v/>
      </c>
      <c r="C594" s="30" t="str">
        <f>IF(Tabla5[[#This Row],[N° autorización SAG]]&lt;&gt;"",$J$11,"")</f>
        <v/>
      </c>
      <c r="D594" s="30" t="str">
        <f>IF(Tabla5[[#This Row],[N° autorización SAG]]&lt;&gt;"",$J$8,"")</f>
        <v/>
      </c>
      <c r="E594" s="30" t="str">
        <f>IF(Tabla5[[#This Row],[N° autorización SAG]]&lt;&gt;"",$J$9,"")</f>
        <v/>
      </c>
      <c r="F594" s="30" t="str">
        <f>IFERROR(IF(Tabla5[[#This Row],[N° autorización SAG]]&lt;&gt;"",CONCATENATE($J$12,"-",$L$12,"-",$J$9,"-",$J$11),""),"")</f>
        <v/>
      </c>
      <c r="G594" s="32" t="str">
        <f>IF(Tabla5[[#This Row],[N° autorización SAG]]&lt;&gt;"",$J$6,"")</f>
        <v/>
      </c>
      <c r="H594" s="30" t="str">
        <f>IF(Tabla5[[#This Row],[N° autorización SAG]]&lt;&gt;"",$J$7,"")</f>
        <v/>
      </c>
      <c r="I594" s="31"/>
      <c r="J594" s="29" t="str">
        <f>IF($I594="","",IFERROR(VLOOKUP($I594,Tabla19[[Nº SAG]:[NOMBRE COMERCIAL ]],2,FALSE),"El N° de autorización no es correcto"))</f>
        <v/>
      </c>
      <c r="K594" s="17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</row>
    <row r="595" spans="2:23" x14ac:dyDescent="0.25">
      <c r="B595" s="32" t="str">
        <f>IF(Tabla5[[#This Row],[N° autorización SAG]]&lt;&gt;"",CONCATENATE($J$12,"-",$L$12),"")</f>
        <v/>
      </c>
      <c r="C595" s="30" t="str">
        <f>IF(Tabla5[[#This Row],[N° autorización SAG]]&lt;&gt;"",$J$11,"")</f>
        <v/>
      </c>
      <c r="D595" s="30" t="str">
        <f>IF(Tabla5[[#This Row],[N° autorización SAG]]&lt;&gt;"",$J$8,"")</f>
        <v/>
      </c>
      <c r="E595" s="30" t="str">
        <f>IF(Tabla5[[#This Row],[N° autorización SAG]]&lt;&gt;"",$J$9,"")</f>
        <v/>
      </c>
      <c r="F595" s="30" t="str">
        <f>IFERROR(IF(Tabla5[[#This Row],[N° autorización SAG]]&lt;&gt;"",CONCATENATE($J$12,"-",$L$12,"-",$J$9,"-",$J$11),""),"")</f>
        <v/>
      </c>
      <c r="G595" s="32" t="str">
        <f>IF(Tabla5[[#This Row],[N° autorización SAG]]&lt;&gt;"",$J$6,"")</f>
        <v/>
      </c>
      <c r="H595" s="30" t="str">
        <f>IF(Tabla5[[#This Row],[N° autorización SAG]]&lt;&gt;"",$J$7,"")</f>
        <v/>
      </c>
      <c r="I595" s="31"/>
      <c r="J595" s="29" t="str">
        <f>IF($I595="","",IFERROR(VLOOKUP($I595,Tabla19[[Nº SAG]:[NOMBRE COMERCIAL ]],2,FALSE),"El N° de autorización no es correcto"))</f>
        <v/>
      </c>
      <c r="K595" s="17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</row>
    <row r="596" spans="2:23" x14ac:dyDescent="0.25">
      <c r="B596" s="32" t="str">
        <f>IF(Tabla5[[#This Row],[N° autorización SAG]]&lt;&gt;"",CONCATENATE($J$12,"-",$L$12),"")</f>
        <v/>
      </c>
      <c r="C596" s="30" t="str">
        <f>IF(Tabla5[[#This Row],[N° autorización SAG]]&lt;&gt;"",$J$11,"")</f>
        <v/>
      </c>
      <c r="D596" s="30" t="str">
        <f>IF(Tabla5[[#This Row],[N° autorización SAG]]&lt;&gt;"",$J$8,"")</f>
        <v/>
      </c>
      <c r="E596" s="30" t="str">
        <f>IF(Tabla5[[#This Row],[N° autorización SAG]]&lt;&gt;"",$J$9,"")</f>
        <v/>
      </c>
      <c r="F596" s="30" t="str">
        <f>IFERROR(IF(Tabla5[[#This Row],[N° autorización SAG]]&lt;&gt;"",CONCATENATE($J$12,"-",$L$12,"-",$J$9,"-",$J$11),""),"")</f>
        <v/>
      </c>
      <c r="G596" s="32" t="str">
        <f>IF(Tabla5[[#This Row],[N° autorización SAG]]&lt;&gt;"",$J$6,"")</f>
        <v/>
      </c>
      <c r="H596" s="30" t="str">
        <f>IF(Tabla5[[#This Row],[N° autorización SAG]]&lt;&gt;"",$J$7,"")</f>
        <v/>
      </c>
      <c r="I596" s="31"/>
      <c r="J596" s="29" t="str">
        <f>IF($I596="","",IFERROR(VLOOKUP($I596,Tabla19[[Nº SAG]:[NOMBRE COMERCIAL ]],2,FALSE),"El N° de autorización no es correcto"))</f>
        <v/>
      </c>
      <c r="K596" s="17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</row>
    <row r="597" spans="2:23" x14ac:dyDescent="0.25">
      <c r="B597" s="32" t="str">
        <f>IF(Tabla5[[#This Row],[N° autorización SAG]]&lt;&gt;"",CONCATENATE($J$12,"-",$L$12),"")</f>
        <v/>
      </c>
      <c r="C597" s="30" t="str">
        <f>IF(Tabla5[[#This Row],[N° autorización SAG]]&lt;&gt;"",$J$11,"")</f>
        <v/>
      </c>
      <c r="D597" s="30" t="str">
        <f>IF(Tabla5[[#This Row],[N° autorización SAG]]&lt;&gt;"",$J$8,"")</f>
        <v/>
      </c>
      <c r="E597" s="30" t="str">
        <f>IF(Tabla5[[#This Row],[N° autorización SAG]]&lt;&gt;"",$J$9,"")</f>
        <v/>
      </c>
      <c r="F597" s="30" t="str">
        <f>IFERROR(IF(Tabla5[[#This Row],[N° autorización SAG]]&lt;&gt;"",CONCATENATE($J$12,"-",$L$12,"-",$J$9,"-",$J$11),""),"")</f>
        <v/>
      </c>
      <c r="G597" s="32" t="str">
        <f>IF(Tabla5[[#This Row],[N° autorización SAG]]&lt;&gt;"",$J$6,"")</f>
        <v/>
      </c>
      <c r="H597" s="30" t="str">
        <f>IF(Tabla5[[#This Row],[N° autorización SAG]]&lt;&gt;"",$J$7,"")</f>
        <v/>
      </c>
      <c r="I597" s="31"/>
      <c r="J597" s="29" t="str">
        <f>IF($I597="","",IFERROR(VLOOKUP($I597,Tabla19[[Nº SAG]:[NOMBRE COMERCIAL ]],2,FALSE),"El N° de autorización no es correcto"))</f>
        <v/>
      </c>
      <c r="K597" s="17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</row>
    <row r="598" spans="2:23" x14ac:dyDescent="0.25">
      <c r="B598" s="32" t="str">
        <f>IF(Tabla5[[#This Row],[N° autorización SAG]]&lt;&gt;"",CONCATENATE($J$12,"-",$L$12),"")</f>
        <v/>
      </c>
      <c r="C598" s="30" t="str">
        <f>IF(Tabla5[[#This Row],[N° autorización SAG]]&lt;&gt;"",$J$11,"")</f>
        <v/>
      </c>
      <c r="D598" s="30" t="str">
        <f>IF(Tabla5[[#This Row],[N° autorización SAG]]&lt;&gt;"",$J$8,"")</f>
        <v/>
      </c>
      <c r="E598" s="30" t="str">
        <f>IF(Tabla5[[#This Row],[N° autorización SAG]]&lt;&gt;"",$J$9,"")</f>
        <v/>
      </c>
      <c r="F598" s="30" t="str">
        <f>IFERROR(IF(Tabla5[[#This Row],[N° autorización SAG]]&lt;&gt;"",CONCATENATE($J$12,"-",$L$12,"-",$J$9,"-",$J$11),""),"")</f>
        <v/>
      </c>
      <c r="G598" s="32" t="str">
        <f>IF(Tabla5[[#This Row],[N° autorización SAG]]&lt;&gt;"",$J$6,"")</f>
        <v/>
      </c>
      <c r="H598" s="30" t="str">
        <f>IF(Tabla5[[#This Row],[N° autorización SAG]]&lt;&gt;"",$J$7,"")</f>
        <v/>
      </c>
      <c r="I598" s="31"/>
      <c r="J598" s="29" t="str">
        <f>IF($I598="","",IFERROR(VLOOKUP($I598,Tabla19[[Nº SAG]:[NOMBRE COMERCIAL ]],2,FALSE),"El N° de autorización no es correcto"))</f>
        <v/>
      </c>
      <c r="K598" s="17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</row>
    <row r="599" spans="2:23" x14ac:dyDescent="0.25">
      <c r="B599" s="32" t="str">
        <f>IF(Tabla5[[#This Row],[N° autorización SAG]]&lt;&gt;"",CONCATENATE($J$12,"-",$L$12),"")</f>
        <v/>
      </c>
      <c r="C599" s="30" t="str">
        <f>IF(Tabla5[[#This Row],[N° autorización SAG]]&lt;&gt;"",$J$11,"")</f>
        <v/>
      </c>
      <c r="D599" s="30" t="str">
        <f>IF(Tabla5[[#This Row],[N° autorización SAG]]&lt;&gt;"",$J$8,"")</f>
        <v/>
      </c>
      <c r="E599" s="30" t="str">
        <f>IF(Tabla5[[#This Row],[N° autorización SAG]]&lt;&gt;"",$J$9,"")</f>
        <v/>
      </c>
      <c r="F599" s="30" t="str">
        <f>IFERROR(IF(Tabla5[[#This Row],[N° autorización SAG]]&lt;&gt;"",CONCATENATE($J$12,"-",$L$12,"-",$J$9,"-",$J$11),""),"")</f>
        <v/>
      </c>
      <c r="G599" s="32" t="str">
        <f>IF(Tabla5[[#This Row],[N° autorización SAG]]&lt;&gt;"",$J$6,"")</f>
        <v/>
      </c>
      <c r="H599" s="30" t="str">
        <f>IF(Tabla5[[#This Row],[N° autorización SAG]]&lt;&gt;"",$J$7,"")</f>
        <v/>
      </c>
      <c r="I599" s="31"/>
      <c r="J599" s="29" t="str">
        <f>IF($I599="","",IFERROR(VLOOKUP($I599,Tabla19[[Nº SAG]:[NOMBRE COMERCIAL ]],2,FALSE),"El N° de autorización no es correcto"))</f>
        <v/>
      </c>
      <c r="K599" s="17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</row>
    <row r="600" spans="2:23" x14ac:dyDescent="0.25">
      <c r="B600" s="32" t="str">
        <f>IF(Tabla5[[#This Row],[N° autorización SAG]]&lt;&gt;"",CONCATENATE($J$12,"-",$L$12),"")</f>
        <v/>
      </c>
      <c r="C600" s="30" t="str">
        <f>IF(Tabla5[[#This Row],[N° autorización SAG]]&lt;&gt;"",$J$11,"")</f>
        <v/>
      </c>
      <c r="D600" s="30" t="str">
        <f>IF(Tabla5[[#This Row],[N° autorización SAG]]&lt;&gt;"",$J$8,"")</f>
        <v/>
      </c>
      <c r="E600" s="30" t="str">
        <f>IF(Tabla5[[#This Row],[N° autorización SAG]]&lt;&gt;"",$J$9,"")</f>
        <v/>
      </c>
      <c r="F600" s="30" t="str">
        <f>IFERROR(IF(Tabla5[[#This Row],[N° autorización SAG]]&lt;&gt;"",CONCATENATE($J$12,"-",$L$12,"-",$J$9,"-",$J$11),""),"")</f>
        <v/>
      </c>
      <c r="G600" s="32" t="str">
        <f>IF(Tabla5[[#This Row],[N° autorización SAG]]&lt;&gt;"",$J$6,"")</f>
        <v/>
      </c>
      <c r="H600" s="30" t="str">
        <f>IF(Tabla5[[#This Row],[N° autorización SAG]]&lt;&gt;"",$J$7,"")</f>
        <v/>
      </c>
      <c r="I600" s="31"/>
      <c r="J600" s="29" t="str">
        <f>IF($I600="","",IFERROR(VLOOKUP($I600,Tabla19[[Nº SAG]:[NOMBRE COMERCIAL ]],2,FALSE),"El N° de autorización no es correcto"))</f>
        <v/>
      </c>
      <c r="K600" s="17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</row>
    <row r="601" spans="2:23" x14ac:dyDescent="0.25">
      <c r="B601" s="32" t="str">
        <f>IF(Tabla5[[#This Row],[N° autorización SAG]]&lt;&gt;"",CONCATENATE($J$12,"-",$L$12),"")</f>
        <v/>
      </c>
      <c r="C601" s="30" t="str">
        <f>IF(Tabla5[[#This Row],[N° autorización SAG]]&lt;&gt;"",$J$11,"")</f>
        <v/>
      </c>
      <c r="D601" s="30" t="str">
        <f>IF(Tabla5[[#This Row],[N° autorización SAG]]&lt;&gt;"",$J$8,"")</f>
        <v/>
      </c>
      <c r="E601" s="30" t="str">
        <f>IF(Tabla5[[#This Row],[N° autorización SAG]]&lt;&gt;"",$J$9,"")</f>
        <v/>
      </c>
      <c r="F601" s="30" t="str">
        <f>IFERROR(IF(Tabla5[[#This Row],[N° autorización SAG]]&lt;&gt;"",CONCATENATE($J$12,"-",$L$12,"-",$J$9,"-",$J$11),""),"")</f>
        <v/>
      </c>
      <c r="G601" s="32" t="str">
        <f>IF(Tabla5[[#This Row],[N° autorización SAG]]&lt;&gt;"",$J$6,"")</f>
        <v/>
      </c>
      <c r="H601" s="30" t="str">
        <f>IF(Tabla5[[#This Row],[N° autorización SAG]]&lt;&gt;"",$J$7,"")</f>
        <v/>
      </c>
      <c r="I601" s="31"/>
      <c r="J601" s="29" t="str">
        <f>IF($I601="","",IFERROR(VLOOKUP($I601,Tabla19[[Nº SAG]:[NOMBRE COMERCIAL ]],2,FALSE),"El N° de autorización no es correcto"))</f>
        <v/>
      </c>
      <c r="K601" s="17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</row>
    <row r="602" spans="2:23" x14ac:dyDescent="0.25">
      <c r="B602" s="32" t="str">
        <f>IF(Tabla5[[#This Row],[N° autorización SAG]]&lt;&gt;"",CONCATENATE($J$12,"-",$L$12),"")</f>
        <v/>
      </c>
      <c r="C602" s="30" t="str">
        <f>IF(Tabla5[[#This Row],[N° autorización SAG]]&lt;&gt;"",$J$11,"")</f>
        <v/>
      </c>
      <c r="D602" s="30" t="str">
        <f>IF(Tabla5[[#This Row],[N° autorización SAG]]&lt;&gt;"",$J$8,"")</f>
        <v/>
      </c>
      <c r="E602" s="30" t="str">
        <f>IF(Tabla5[[#This Row],[N° autorización SAG]]&lt;&gt;"",$J$9,"")</f>
        <v/>
      </c>
      <c r="F602" s="30" t="str">
        <f>IFERROR(IF(Tabla5[[#This Row],[N° autorización SAG]]&lt;&gt;"",CONCATENATE($J$12,"-",$L$12,"-",$J$9,"-",$J$11),""),"")</f>
        <v/>
      </c>
      <c r="G602" s="32" t="str">
        <f>IF(Tabla5[[#This Row],[N° autorización SAG]]&lt;&gt;"",$J$6,"")</f>
        <v/>
      </c>
      <c r="H602" s="30" t="str">
        <f>IF(Tabla5[[#This Row],[N° autorización SAG]]&lt;&gt;"",$J$7,"")</f>
        <v/>
      </c>
      <c r="I602" s="31"/>
      <c r="J602" s="29" t="str">
        <f>IF($I602="","",IFERROR(VLOOKUP($I602,Tabla19[[Nº SAG]:[NOMBRE COMERCIAL ]],2,FALSE),"El N° de autorización no es correcto"))</f>
        <v/>
      </c>
      <c r="K602" s="17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</row>
    <row r="603" spans="2:23" x14ac:dyDescent="0.25">
      <c r="B603" s="32" t="str">
        <f>IF(Tabla5[[#This Row],[N° autorización SAG]]&lt;&gt;"",CONCATENATE($J$12,"-",$L$12),"")</f>
        <v/>
      </c>
      <c r="C603" s="30" t="str">
        <f>IF(Tabla5[[#This Row],[N° autorización SAG]]&lt;&gt;"",$J$11,"")</f>
        <v/>
      </c>
      <c r="D603" s="30" t="str">
        <f>IF(Tabla5[[#This Row],[N° autorización SAG]]&lt;&gt;"",$J$8,"")</f>
        <v/>
      </c>
      <c r="E603" s="30" t="str">
        <f>IF(Tabla5[[#This Row],[N° autorización SAG]]&lt;&gt;"",$J$9,"")</f>
        <v/>
      </c>
      <c r="F603" s="30" t="str">
        <f>IFERROR(IF(Tabla5[[#This Row],[N° autorización SAG]]&lt;&gt;"",CONCATENATE($J$12,"-",$L$12,"-",$J$9,"-",$J$11),""),"")</f>
        <v/>
      </c>
      <c r="G603" s="32" t="str">
        <f>IF(Tabla5[[#This Row],[N° autorización SAG]]&lt;&gt;"",$J$6,"")</f>
        <v/>
      </c>
      <c r="H603" s="30" t="str">
        <f>IF(Tabla5[[#This Row],[N° autorización SAG]]&lt;&gt;"",$J$7,"")</f>
        <v/>
      </c>
      <c r="I603" s="31"/>
      <c r="J603" s="29" t="str">
        <f>IF($I603="","",IFERROR(VLOOKUP($I603,Tabla19[[Nº SAG]:[NOMBRE COMERCIAL ]],2,FALSE),"El N° de autorización no es correcto"))</f>
        <v/>
      </c>
      <c r="K603" s="17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</row>
    <row r="604" spans="2:23" x14ac:dyDescent="0.25">
      <c r="B604" s="32" t="str">
        <f>IF(Tabla5[[#This Row],[N° autorización SAG]]&lt;&gt;"",CONCATENATE($J$12,"-",$L$12),"")</f>
        <v/>
      </c>
      <c r="C604" s="30" t="str">
        <f>IF(Tabla5[[#This Row],[N° autorización SAG]]&lt;&gt;"",$J$11,"")</f>
        <v/>
      </c>
      <c r="D604" s="30" t="str">
        <f>IF(Tabla5[[#This Row],[N° autorización SAG]]&lt;&gt;"",$J$8,"")</f>
        <v/>
      </c>
      <c r="E604" s="30" t="str">
        <f>IF(Tabla5[[#This Row],[N° autorización SAG]]&lt;&gt;"",$J$9,"")</f>
        <v/>
      </c>
      <c r="F604" s="30" t="str">
        <f>IFERROR(IF(Tabla5[[#This Row],[N° autorización SAG]]&lt;&gt;"",CONCATENATE($J$12,"-",$L$12,"-",$J$9,"-",$J$11),""),"")</f>
        <v/>
      </c>
      <c r="G604" s="32" t="str">
        <f>IF(Tabla5[[#This Row],[N° autorización SAG]]&lt;&gt;"",$J$6,"")</f>
        <v/>
      </c>
      <c r="H604" s="30" t="str">
        <f>IF(Tabla5[[#This Row],[N° autorización SAG]]&lt;&gt;"",$J$7,"")</f>
        <v/>
      </c>
      <c r="I604" s="31"/>
      <c r="J604" s="29" t="str">
        <f>IF($I604="","",IFERROR(VLOOKUP($I604,Tabla19[[Nº SAG]:[NOMBRE COMERCIAL ]],2,FALSE),"El N° de autorización no es correcto"))</f>
        <v/>
      </c>
      <c r="K604" s="17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</row>
    <row r="605" spans="2:23" x14ac:dyDescent="0.25">
      <c r="B605" s="32" t="str">
        <f>IF(Tabla5[[#This Row],[N° autorización SAG]]&lt;&gt;"",CONCATENATE($J$12,"-",$L$12),"")</f>
        <v/>
      </c>
      <c r="C605" s="30" t="str">
        <f>IF(Tabla5[[#This Row],[N° autorización SAG]]&lt;&gt;"",$J$11,"")</f>
        <v/>
      </c>
      <c r="D605" s="30" t="str">
        <f>IF(Tabla5[[#This Row],[N° autorización SAG]]&lt;&gt;"",$J$8,"")</f>
        <v/>
      </c>
      <c r="E605" s="30" t="str">
        <f>IF(Tabla5[[#This Row],[N° autorización SAG]]&lt;&gt;"",$J$9,"")</f>
        <v/>
      </c>
      <c r="F605" s="30" t="str">
        <f>IFERROR(IF(Tabla5[[#This Row],[N° autorización SAG]]&lt;&gt;"",CONCATENATE($J$12,"-",$L$12,"-",$J$9,"-",$J$11),""),"")</f>
        <v/>
      </c>
      <c r="G605" s="32" t="str">
        <f>IF(Tabla5[[#This Row],[N° autorización SAG]]&lt;&gt;"",$J$6,"")</f>
        <v/>
      </c>
      <c r="H605" s="30" t="str">
        <f>IF(Tabla5[[#This Row],[N° autorización SAG]]&lt;&gt;"",$J$7,"")</f>
        <v/>
      </c>
      <c r="I605" s="31"/>
      <c r="J605" s="29" t="str">
        <f>IF($I605="","",IFERROR(VLOOKUP($I605,Tabla19[[Nº SAG]:[NOMBRE COMERCIAL ]],2,FALSE),"El N° de autorización no es correcto"))</f>
        <v/>
      </c>
      <c r="K605" s="17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</row>
    <row r="606" spans="2:23" x14ac:dyDescent="0.25">
      <c r="B606" s="32" t="str">
        <f>IF(Tabla5[[#This Row],[N° autorización SAG]]&lt;&gt;"",CONCATENATE($J$12,"-",$L$12),"")</f>
        <v/>
      </c>
      <c r="C606" s="30" t="str">
        <f>IF(Tabla5[[#This Row],[N° autorización SAG]]&lt;&gt;"",$J$11,"")</f>
        <v/>
      </c>
      <c r="D606" s="30" t="str">
        <f>IF(Tabla5[[#This Row],[N° autorización SAG]]&lt;&gt;"",$J$8,"")</f>
        <v/>
      </c>
      <c r="E606" s="30" t="str">
        <f>IF(Tabla5[[#This Row],[N° autorización SAG]]&lt;&gt;"",$J$9,"")</f>
        <v/>
      </c>
      <c r="F606" s="30" t="str">
        <f>IFERROR(IF(Tabla5[[#This Row],[N° autorización SAG]]&lt;&gt;"",CONCATENATE($J$12,"-",$L$12,"-",$J$9,"-",$J$11),""),"")</f>
        <v/>
      </c>
      <c r="G606" s="32" t="str">
        <f>IF(Tabla5[[#This Row],[N° autorización SAG]]&lt;&gt;"",$J$6,"")</f>
        <v/>
      </c>
      <c r="H606" s="30" t="str">
        <f>IF(Tabla5[[#This Row],[N° autorización SAG]]&lt;&gt;"",$J$7,"")</f>
        <v/>
      </c>
      <c r="I606" s="31"/>
      <c r="J606" s="29" t="str">
        <f>IF($I606="","",IFERROR(VLOOKUP($I606,Tabla19[[Nº SAG]:[NOMBRE COMERCIAL ]],2,FALSE),"El N° de autorización no es correcto"))</f>
        <v/>
      </c>
      <c r="K606" s="17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</row>
    <row r="607" spans="2:23" x14ac:dyDescent="0.25">
      <c r="B607" s="32" t="str">
        <f>IF(Tabla5[[#This Row],[N° autorización SAG]]&lt;&gt;"",CONCATENATE($J$12,"-",$L$12),"")</f>
        <v/>
      </c>
      <c r="C607" s="30" t="str">
        <f>IF(Tabla5[[#This Row],[N° autorización SAG]]&lt;&gt;"",$J$11,"")</f>
        <v/>
      </c>
      <c r="D607" s="30" t="str">
        <f>IF(Tabla5[[#This Row],[N° autorización SAG]]&lt;&gt;"",$J$8,"")</f>
        <v/>
      </c>
      <c r="E607" s="30" t="str">
        <f>IF(Tabla5[[#This Row],[N° autorización SAG]]&lt;&gt;"",$J$9,"")</f>
        <v/>
      </c>
      <c r="F607" s="30" t="str">
        <f>IFERROR(IF(Tabla5[[#This Row],[N° autorización SAG]]&lt;&gt;"",CONCATENATE($J$12,"-",$L$12,"-",$J$9,"-",$J$11),""),"")</f>
        <v/>
      </c>
      <c r="G607" s="32" t="str">
        <f>IF(Tabla5[[#This Row],[N° autorización SAG]]&lt;&gt;"",$J$6,"")</f>
        <v/>
      </c>
      <c r="H607" s="30" t="str">
        <f>IF(Tabla5[[#This Row],[N° autorización SAG]]&lt;&gt;"",$J$7,"")</f>
        <v/>
      </c>
      <c r="I607" s="31"/>
      <c r="J607" s="29" t="str">
        <f>IF($I607="","",IFERROR(VLOOKUP($I607,Tabla19[[Nº SAG]:[NOMBRE COMERCIAL ]],2,FALSE),"El N° de autorización no es correcto"))</f>
        <v/>
      </c>
      <c r="K607" s="17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</row>
    <row r="608" spans="2:23" x14ac:dyDescent="0.25">
      <c r="B608" s="32" t="str">
        <f>IF(Tabla5[[#This Row],[N° autorización SAG]]&lt;&gt;"",CONCATENATE($J$12,"-",$L$12),"")</f>
        <v/>
      </c>
      <c r="C608" s="30" t="str">
        <f>IF(Tabla5[[#This Row],[N° autorización SAG]]&lt;&gt;"",$J$11,"")</f>
        <v/>
      </c>
      <c r="D608" s="30" t="str">
        <f>IF(Tabla5[[#This Row],[N° autorización SAG]]&lt;&gt;"",$J$8,"")</f>
        <v/>
      </c>
      <c r="E608" s="30" t="str">
        <f>IF(Tabla5[[#This Row],[N° autorización SAG]]&lt;&gt;"",$J$9,"")</f>
        <v/>
      </c>
      <c r="F608" s="30" t="str">
        <f>IFERROR(IF(Tabla5[[#This Row],[N° autorización SAG]]&lt;&gt;"",CONCATENATE($J$12,"-",$L$12,"-",$J$9,"-",$J$11),""),"")</f>
        <v/>
      </c>
      <c r="G608" s="32" t="str">
        <f>IF(Tabla5[[#This Row],[N° autorización SAG]]&lt;&gt;"",$J$6,"")</f>
        <v/>
      </c>
      <c r="H608" s="30" t="str">
        <f>IF(Tabla5[[#This Row],[N° autorización SAG]]&lt;&gt;"",$J$7,"")</f>
        <v/>
      </c>
      <c r="I608" s="31"/>
      <c r="J608" s="29" t="str">
        <f>IF($I608="","",IFERROR(VLOOKUP($I608,Tabla19[[Nº SAG]:[NOMBRE COMERCIAL ]],2,FALSE),"El N° de autorización no es correcto"))</f>
        <v/>
      </c>
      <c r="K608" s="17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</row>
    <row r="609" spans="2:23" x14ac:dyDescent="0.25">
      <c r="B609" s="32" t="str">
        <f>IF(Tabla5[[#This Row],[N° autorización SAG]]&lt;&gt;"",CONCATENATE($J$12,"-",$L$12),"")</f>
        <v/>
      </c>
      <c r="C609" s="30" t="str">
        <f>IF(Tabla5[[#This Row],[N° autorización SAG]]&lt;&gt;"",$J$11,"")</f>
        <v/>
      </c>
      <c r="D609" s="30" t="str">
        <f>IF(Tabla5[[#This Row],[N° autorización SAG]]&lt;&gt;"",$J$8,"")</f>
        <v/>
      </c>
      <c r="E609" s="30" t="str">
        <f>IF(Tabla5[[#This Row],[N° autorización SAG]]&lt;&gt;"",$J$9,"")</f>
        <v/>
      </c>
      <c r="F609" s="30" t="str">
        <f>IFERROR(IF(Tabla5[[#This Row],[N° autorización SAG]]&lt;&gt;"",CONCATENATE($J$12,"-",$L$12,"-",$J$9,"-",$J$11),""),"")</f>
        <v/>
      </c>
      <c r="G609" s="32" t="str">
        <f>IF(Tabla5[[#This Row],[N° autorización SAG]]&lt;&gt;"",$J$6,"")</f>
        <v/>
      </c>
      <c r="H609" s="30" t="str">
        <f>IF(Tabla5[[#This Row],[N° autorización SAG]]&lt;&gt;"",$J$7,"")</f>
        <v/>
      </c>
      <c r="I609" s="31"/>
      <c r="J609" s="29" t="str">
        <f>IF($I609="","",IFERROR(VLOOKUP($I609,Tabla19[[Nº SAG]:[NOMBRE COMERCIAL ]],2,FALSE),"El N° de autorización no es correcto"))</f>
        <v/>
      </c>
      <c r="K609" s="17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</row>
    <row r="610" spans="2:23" x14ac:dyDescent="0.25">
      <c r="B610" s="32" t="str">
        <f>IF(Tabla5[[#This Row],[N° autorización SAG]]&lt;&gt;"",CONCATENATE($J$12,"-",$L$12),"")</f>
        <v/>
      </c>
      <c r="C610" s="30" t="str">
        <f>IF(Tabla5[[#This Row],[N° autorización SAG]]&lt;&gt;"",$J$11,"")</f>
        <v/>
      </c>
      <c r="D610" s="30" t="str">
        <f>IF(Tabla5[[#This Row],[N° autorización SAG]]&lt;&gt;"",$J$8,"")</f>
        <v/>
      </c>
      <c r="E610" s="30" t="str">
        <f>IF(Tabla5[[#This Row],[N° autorización SAG]]&lt;&gt;"",$J$9,"")</f>
        <v/>
      </c>
      <c r="F610" s="30" t="str">
        <f>IFERROR(IF(Tabla5[[#This Row],[N° autorización SAG]]&lt;&gt;"",CONCATENATE($J$12,"-",$L$12,"-",$J$9,"-",$J$11),""),"")</f>
        <v/>
      </c>
      <c r="G610" s="32" t="str">
        <f>IF(Tabla5[[#This Row],[N° autorización SAG]]&lt;&gt;"",$J$6,"")</f>
        <v/>
      </c>
      <c r="H610" s="30" t="str">
        <f>IF(Tabla5[[#This Row],[N° autorización SAG]]&lt;&gt;"",$J$7,"")</f>
        <v/>
      </c>
      <c r="I610" s="31"/>
      <c r="J610" s="29" t="str">
        <f>IF($I610="","",IFERROR(VLOOKUP($I610,Tabla19[[Nº SAG]:[NOMBRE COMERCIAL ]],2,FALSE),"El N° de autorización no es correcto"))</f>
        <v/>
      </c>
      <c r="K610" s="17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</row>
    <row r="611" spans="2:23" x14ac:dyDescent="0.25">
      <c r="B611" s="32" t="str">
        <f>IF(Tabla5[[#This Row],[N° autorización SAG]]&lt;&gt;"",CONCATENATE($J$12,"-",$L$12),"")</f>
        <v/>
      </c>
      <c r="C611" s="30" t="str">
        <f>IF(Tabla5[[#This Row],[N° autorización SAG]]&lt;&gt;"",$J$11,"")</f>
        <v/>
      </c>
      <c r="D611" s="30" t="str">
        <f>IF(Tabla5[[#This Row],[N° autorización SAG]]&lt;&gt;"",$J$8,"")</f>
        <v/>
      </c>
      <c r="E611" s="30" t="str">
        <f>IF(Tabla5[[#This Row],[N° autorización SAG]]&lt;&gt;"",$J$9,"")</f>
        <v/>
      </c>
      <c r="F611" s="30" t="str">
        <f>IFERROR(IF(Tabla5[[#This Row],[N° autorización SAG]]&lt;&gt;"",CONCATENATE($J$12,"-",$L$12,"-",$J$9,"-",$J$11),""),"")</f>
        <v/>
      </c>
      <c r="G611" s="32" t="str">
        <f>IF(Tabla5[[#This Row],[N° autorización SAG]]&lt;&gt;"",$J$6,"")</f>
        <v/>
      </c>
      <c r="H611" s="30" t="str">
        <f>IF(Tabla5[[#This Row],[N° autorización SAG]]&lt;&gt;"",$J$7,"")</f>
        <v/>
      </c>
      <c r="I611" s="31"/>
      <c r="J611" s="29" t="str">
        <f>IF($I611="","",IFERROR(VLOOKUP($I611,Tabla19[[Nº SAG]:[NOMBRE COMERCIAL ]],2,FALSE),"El N° de autorización no es correcto"))</f>
        <v/>
      </c>
      <c r="K611" s="17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</row>
    <row r="612" spans="2:23" x14ac:dyDescent="0.25">
      <c r="B612" s="32" t="str">
        <f>IF(Tabla5[[#This Row],[N° autorización SAG]]&lt;&gt;"",CONCATENATE($J$12,"-",$L$12),"")</f>
        <v/>
      </c>
      <c r="C612" s="30" t="str">
        <f>IF(Tabla5[[#This Row],[N° autorización SAG]]&lt;&gt;"",$J$11,"")</f>
        <v/>
      </c>
      <c r="D612" s="30" t="str">
        <f>IF(Tabla5[[#This Row],[N° autorización SAG]]&lt;&gt;"",$J$8,"")</f>
        <v/>
      </c>
      <c r="E612" s="30" t="str">
        <f>IF(Tabla5[[#This Row],[N° autorización SAG]]&lt;&gt;"",$J$9,"")</f>
        <v/>
      </c>
      <c r="F612" s="30" t="str">
        <f>IFERROR(IF(Tabla5[[#This Row],[N° autorización SAG]]&lt;&gt;"",CONCATENATE($J$12,"-",$L$12,"-",$J$9,"-",$J$11),""),"")</f>
        <v/>
      </c>
      <c r="G612" s="32" t="str">
        <f>IF(Tabla5[[#This Row],[N° autorización SAG]]&lt;&gt;"",$J$6,"")</f>
        <v/>
      </c>
      <c r="H612" s="30" t="str">
        <f>IF(Tabla5[[#This Row],[N° autorización SAG]]&lt;&gt;"",$J$7,"")</f>
        <v/>
      </c>
      <c r="I612" s="31"/>
      <c r="J612" s="29" t="str">
        <f>IF($I612="","",IFERROR(VLOOKUP($I612,Tabla19[[Nº SAG]:[NOMBRE COMERCIAL ]],2,FALSE),"El N° de autorización no es correcto"))</f>
        <v/>
      </c>
      <c r="K612" s="17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</row>
    <row r="613" spans="2:23" x14ac:dyDescent="0.25">
      <c r="B613" s="32" t="str">
        <f>IF(Tabla5[[#This Row],[N° autorización SAG]]&lt;&gt;"",CONCATENATE($J$12,"-",$L$12),"")</f>
        <v/>
      </c>
      <c r="C613" s="30" t="str">
        <f>IF(Tabla5[[#This Row],[N° autorización SAG]]&lt;&gt;"",$J$11,"")</f>
        <v/>
      </c>
      <c r="D613" s="30" t="str">
        <f>IF(Tabla5[[#This Row],[N° autorización SAG]]&lt;&gt;"",$J$8,"")</f>
        <v/>
      </c>
      <c r="E613" s="30" t="str">
        <f>IF(Tabla5[[#This Row],[N° autorización SAG]]&lt;&gt;"",$J$9,"")</f>
        <v/>
      </c>
      <c r="F613" s="30" t="str">
        <f>IFERROR(IF(Tabla5[[#This Row],[N° autorización SAG]]&lt;&gt;"",CONCATENATE($J$12,"-",$L$12,"-",$J$9,"-",$J$11),""),"")</f>
        <v/>
      </c>
      <c r="G613" s="32" t="str">
        <f>IF(Tabla5[[#This Row],[N° autorización SAG]]&lt;&gt;"",$J$6,"")</f>
        <v/>
      </c>
      <c r="H613" s="30" t="str">
        <f>IF(Tabla5[[#This Row],[N° autorización SAG]]&lt;&gt;"",$J$7,"")</f>
        <v/>
      </c>
      <c r="I613" s="31"/>
      <c r="J613" s="29" t="str">
        <f>IF($I613="","",IFERROR(VLOOKUP($I613,Tabla19[[Nº SAG]:[NOMBRE COMERCIAL ]],2,FALSE),"El N° de autorización no es correcto"))</f>
        <v/>
      </c>
      <c r="K613" s="17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</row>
    <row r="614" spans="2:23" x14ac:dyDescent="0.25">
      <c r="B614" s="32" t="str">
        <f>IF(Tabla5[[#This Row],[N° autorización SAG]]&lt;&gt;"",CONCATENATE($J$12,"-",$L$12),"")</f>
        <v/>
      </c>
      <c r="C614" s="30" t="str">
        <f>IF(Tabla5[[#This Row],[N° autorización SAG]]&lt;&gt;"",$J$11,"")</f>
        <v/>
      </c>
      <c r="D614" s="30" t="str">
        <f>IF(Tabla5[[#This Row],[N° autorización SAG]]&lt;&gt;"",$J$8,"")</f>
        <v/>
      </c>
      <c r="E614" s="30" t="str">
        <f>IF(Tabla5[[#This Row],[N° autorización SAG]]&lt;&gt;"",$J$9,"")</f>
        <v/>
      </c>
      <c r="F614" s="30" t="str">
        <f>IFERROR(IF(Tabla5[[#This Row],[N° autorización SAG]]&lt;&gt;"",CONCATENATE($J$12,"-",$L$12,"-",$J$9,"-",$J$11),""),"")</f>
        <v/>
      </c>
      <c r="G614" s="32" t="str">
        <f>IF(Tabla5[[#This Row],[N° autorización SAG]]&lt;&gt;"",$J$6,"")</f>
        <v/>
      </c>
      <c r="H614" s="30" t="str">
        <f>IF(Tabla5[[#This Row],[N° autorización SAG]]&lt;&gt;"",$J$7,"")</f>
        <v/>
      </c>
      <c r="I614" s="31"/>
      <c r="J614" s="29" t="str">
        <f>IF($I614="","",IFERROR(VLOOKUP($I614,Tabla19[[Nº SAG]:[NOMBRE COMERCIAL ]],2,FALSE),"El N° de autorización no es correcto"))</f>
        <v/>
      </c>
      <c r="K614" s="17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</row>
    <row r="615" spans="2:23" x14ac:dyDescent="0.25">
      <c r="B615" s="32" t="str">
        <f>IF(Tabla5[[#This Row],[N° autorización SAG]]&lt;&gt;"",CONCATENATE($J$12,"-",$L$12),"")</f>
        <v/>
      </c>
      <c r="C615" s="30" t="str">
        <f>IF(Tabla5[[#This Row],[N° autorización SAG]]&lt;&gt;"",$J$11,"")</f>
        <v/>
      </c>
      <c r="D615" s="30" t="str">
        <f>IF(Tabla5[[#This Row],[N° autorización SAG]]&lt;&gt;"",$J$8,"")</f>
        <v/>
      </c>
      <c r="E615" s="30" t="str">
        <f>IF(Tabla5[[#This Row],[N° autorización SAG]]&lt;&gt;"",$J$9,"")</f>
        <v/>
      </c>
      <c r="F615" s="30" t="str">
        <f>IFERROR(IF(Tabla5[[#This Row],[N° autorización SAG]]&lt;&gt;"",CONCATENATE($J$12,"-",$L$12,"-",$J$9,"-",$J$11),""),"")</f>
        <v/>
      </c>
      <c r="G615" s="32" t="str">
        <f>IF(Tabla5[[#This Row],[N° autorización SAG]]&lt;&gt;"",$J$6,"")</f>
        <v/>
      </c>
      <c r="H615" s="30" t="str">
        <f>IF(Tabla5[[#This Row],[N° autorización SAG]]&lt;&gt;"",$J$7,"")</f>
        <v/>
      </c>
      <c r="I615" s="31"/>
      <c r="J615" s="29" t="str">
        <f>IF($I615="","",IFERROR(VLOOKUP($I615,Tabla19[[Nº SAG]:[NOMBRE COMERCIAL ]],2,FALSE),"El N° de autorización no es correcto"))</f>
        <v/>
      </c>
      <c r="K615" s="17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</row>
    <row r="616" spans="2:23" x14ac:dyDescent="0.25">
      <c r="B616" s="32" t="str">
        <f>IF(Tabla5[[#This Row],[N° autorización SAG]]&lt;&gt;"",CONCATENATE($J$12,"-",$L$12),"")</f>
        <v/>
      </c>
      <c r="C616" s="30" t="str">
        <f>IF(Tabla5[[#This Row],[N° autorización SAG]]&lt;&gt;"",$J$11,"")</f>
        <v/>
      </c>
      <c r="D616" s="30" t="str">
        <f>IF(Tabla5[[#This Row],[N° autorización SAG]]&lt;&gt;"",$J$8,"")</f>
        <v/>
      </c>
      <c r="E616" s="30" t="str">
        <f>IF(Tabla5[[#This Row],[N° autorización SAG]]&lt;&gt;"",$J$9,"")</f>
        <v/>
      </c>
      <c r="F616" s="30" t="str">
        <f>IFERROR(IF(Tabla5[[#This Row],[N° autorización SAG]]&lt;&gt;"",CONCATENATE($J$12,"-",$L$12,"-",$J$9,"-",$J$11),""),"")</f>
        <v/>
      </c>
      <c r="G616" s="32" t="str">
        <f>IF(Tabla5[[#This Row],[N° autorización SAG]]&lt;&gt;"",$J$6,"")</f>
        <v/>
      </c>
      <c r="H616" s="30" t="str">
        <f>IF(Tabla5[[#This Row],[N° autorización SAG]]&lt;&gt;"",$J$7,"")</f>
        <v/>
      </c>
      <c r="I616" s="31"/>
      <c r="J616" s="29" t="str">
        <f>IF($I616="","",IFERROR(VLOOKUP($I616,Tabla19[[Nº SAG]:[NOMBRE COMERCIAL ]],2,FALSE),"El N° de autorización no es correcto"))</f>
        <v/>
      </c>
      <c r="K616" s="17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</row>
    <row r="617" spans="2:23" x14ac:dyDescent="0.25">
      <c r="B617" s="32" t="str">
        <f>IF(Tabla5[[#This Row],[N° autorización SAG]]&lt;&gt;"",CONCATENATE($J$12,"-",$L$12),"")</f>
        <v/>
      </c>
      <c r="C617" s="30" t="str">
        <f>IF(Tabla5[[#This Row],[N° autorización SAG]]&lt;&gt;"",$J$11,"")</f>
        <v/>
      </c>
      <c r="D617" s="30" t="str">
        <f>IF(Tabla5[[#This Row],[N° autorización SAG]]&lt;&gt;"",$J$8,"")</f>
        <v/>
      </c>
      <c r="E617" s="30" t="str">
        <f>IF(Tabla5[[#This Row],[N° autorización SAG]]&lt;&gt;"",$J$9,"")</f>
        <v/>
      </c>
      <c r="F617" s="30" t="str">
        <f>IFERROR(IF(Tabla5[[#This Row],[N° autorización SAG]]&lt;&gt;"",CONCATENATE($J$12,"-",$L$12,"-",$J$9,"-",$J$11),""),"")</f>
        <v/>
      </c>
      <c r="G617" s="32" t="str">
        <f>IF(Tabla5[[#This Row],[N° autorización SAG]]&lt;&gt;"",$J$6,"")</f>
        <v/>
      </c>
      <c r="H617" s="30" t="str">
        <f>IF(Tabla5[[#This Row],[N° autorización SAG]]&lt;&gt;"",$J$7,"")</f>
        <v/>
      </c>
      <c r="I617" s="31"/>
      <c r="J617" s="29" t="str">
        <f>IF($I617="","",IFERROR(VLOOKUP($I617,Tabla19[[Nº SAG]:[NOMBRE COMERCIAL ]],2,FALSE),"El N° de autorización no es correcto"))</f>
        <v/>
      </c>
      <c r="K617" s="17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</row>
    <row r="618" spans="2:23" x14ac:dyDescent="0.25">
      <c r="B618" s="32" t="str">
        <f>IF(Tabla5[[#This Row],[N° autorización SAG]]&lt;&gt;"",CONCATENATE($J$12,"-",$L$12),"")</f>
        <v/>
      </c>
      <c r="C618" s="30" t="str">
        <f>IF(Tabla5[[#This Row],[N° autorización SAG]]&lt;&gt;"",$J$11,"")</f>
        <v/>
      </c>
      <c r="D618" s="30" t="str">
        <f>IF(Tabla5[[#This Row],[N° autorización SAG]]&lt;&gt;"",$J$8,"")</f>
        <v/>
      </c>
      <c r="E618" s="30" t="str">
        <f>IF(Tabla5[[#This Row],[N° autorización SAG]]&lt;&gt;"",$J$9,"")</f>
        <v/>
      </c>
      <c r="F618" s="30" t="str">
        <f>IFERROR(IF(Tabla5[[#This Row],[N° autorización SAG]]&lt;&gt;"",CONCATENATE($J$12,"-",$L$12,"-",$J$9,"-",$J$11),""),"")</f>
        <v/>
      </c>
      <c r="G618" s="32" t="str">
        <f>IF(Tabla5[[#This Row],[N° autorización SAG]]&lt;&gt;"",$J$6,"")</f>
        <v/>
      </c>
      <c r="H618" s="30" t="str">
        <f>IF(Tabla5[[#This Row],[N° autorización SAG]]&lt;&gt;"",$J$7,"")</f>
        <v/>
      </c>
      <c r="I618" s="31"/>
      <c r="J618" s="29" t="str">
        <f>IF($I618="","",IFERROR(VLOOKUP($I618,Tabla19[[Nº SAG]:[NOMBRE COMERCIAL ]],2,FALSE),"El N° de autorización no es correcto"))</f>
        <v/>
      </c>
      <c r="K618" s="17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</row>
    <row r="619" spans="2:23" x14ac:dyDescent="0.25">
      <c r="B619" s="32" t="str">
        <f>IF(Tabla5[[#This Row],[N° autorización SAG]]&lt;&gt;"",CONCATENATE($J$12,"-",$L$12),"")</f>
        <v/>
      </c>
      <c r="C619" s="30" t="str">
        <f>IF(Tabla5[[#This Row],[N° autorización SAG]]&lt;&gt;"",$J$11,"")</f>
        <v/>
      </c>
      <c r="D619" s="30" t="str">
        <f>IF(Tabla5[[#This Row],[N° autorización SAG]]&lt;&gt;"",$J$8,"")</f>
        <v/>
      </c>
      <c r="E619" s="30" t="str">
        <f>IF(Tabla5[[#This Row],[N° autorización SAG]]&lt;&gt;"",$J$9,"")</f>
        <v/>
      </c>
      <c r="F619" s="30" t="str">
        <f>IFERROR(IF(Tabla5[[#This Row],[N° autorización SAG]]&lt;&gt;"",CONCATENATE($J$12,"-",$L$12,"-",$J$9,"-",$J$11),""),"")</f>
        <v/>
      </c>
      <c r="G619" s="32" t="str">
        <f>IF(Tabla5[[#This Row],[N° autorización SAG]]&lt;&gt;"",$J$6,"")</f>
        <v/>
      </c>
      <c r="H619" s="30" t="str">
        <f>IF(Tabla5[[#This Row],[N° autorización SAG]]&lt;&gt;"",$J$7,"")</f>
        <v/>
      </c>
      <c r="I619" s="31"/>
      <c r="J619" s="29" t="str">
        <f>IF($I619="","",IFERROR(VLOOKUP($I619,Tabla19[[Nº SAG]:[NOMBRE COMERCIAL ]],2,FALSE),"El N° de autorización no es correcto"))</f>
        <v/>
      </c>
      <c r="K619" s="17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</row>
    <row r="620" spans="2:23" x14ac:dyDescent="0.25">
      <c r="B620" s="32" t="str">
        <f>IF(Tabla5[[#This Row],[N° autorización SAG]]&lt;&gt;"",CONCATENATE($J$12,"-",$L$12),"")</f>
        <v/>
      </c>
      <c r="C620" s="30" t="str">
        <f>IF(Tabla5[[#This Row],[N° autorización SAG]]&lt;&gt;"",$J$11,"")</f>
        <v/>
      </c>
      <c r="D620" s="30" t="str">
        <f>IF(Tabla5[[#This Row],[N° autorización SAG]]&lt;&gt;"",$J$8,"")</f>
        <v/>
      </c>
      <c r="E620" s="30" t="str">
        <f>IF(Tabla5[[#This Row],[N° autorización SAG]]&lt;&gt;"",$J$9,"")</f>
        <v/>
      </c>
      <c r="F620" s="30" t="str">
        <f>IFERROR(IF(Tabla5[[#This Row],[N° autorización SAG]]&lt;&gt;"",CONCATENATE($J$12,"-",$L$12,"-",$J$9,"-",$J$11),""),"")</f>
        <v/>
      </c>
      <c r="G620" s="32" t="str">
        <f>IF(Tabla5[[#This Row],[N° autorización SAG]]&lt;&gt;"",$J$6,"")</f>
        <v/>
      </c>
      <c r="H620" s="30" t="str">
        <f>IF(Tabla5[[#This Row],[N° autorización SAG]]&lt;&gt;"",$J$7,"")</f>
        <v/>
      </c>
      <c r="I620" s="31"/>
      <c r="J620" s="29" t="str">
        <f>IF($I620="","",IFERROR(VLOOKUP($I620,Tabla19[[Nº SAG]:[NOMBRE COMERCIAL ]],2,FALSE),"El N° de autorización no es correcto"))</f>
        <v/>
      </c>
      <c r="K620" s="17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</row>
    <row r="621" spans="2:23" x14ac:dyDescent="0.25">
      <c r="B621" s="32" t="str">
        <f>IF(Tabla5[[#This Row],[N° autorización SAG]]&lt;&gt;"",CONCATENATE($J$12,"-",$L$12),"")</f>
        <v/>
      </c>
      <c r="C621" s="30" t="str">
        <f>IF(Tabla5[[#This Row],[N° autorización SAG]]&lt;&gt;"",$J$11,"")</f>
        <v/>
      </c>
      <c r="D621" s="30" t="str">
        <f>IF(Tabla5[[#This Row],[N° autorización SAG]]&lt;&gt;"",$J$8,"")</f>
        <v/>
      </c>
      <c r="E621" s="30" t="str">
        <f>IF(Tabla5[[#This Row],[N° autorización SAG]]&lt;&gt;"",$J$9,"")</f>
        <v/>
      </c>
      <c r="F621" s="30" t="str">
        <f>IFERROR(IF(Tabla5[[#This Row],[N° autorización SAG]]&lt;&gt;"",CONCATENATE($J$12,"-",$L$12,"-",$J$9,"-",$J$11),""),"")</f>
        <v/>
      </c>
      <c r="G621" s="32" t="str">
        <f>IF(Tabla5[[#This Row],[N° autorización SAG]]&lt;&gt;"",$J$6,"")</f>
        <v/>
      </c>
      <c r="H621" s="30" t="str">
        <f>IF(Tabla5[[#This Row],[N° autorización SAG]]&lt;&gt;"",$J$7,"")</f>
        <v/>
      </c>
      <c r="I621" s="31"/>
      <c r="J621" s="29" t="str">
        <f>IF($I621="","",IFERROR(VLOOKUP($I621,Tabla19[[Nº SAG]:[NOMBRE COMERCIAL ]],2,FALSE),"El N° de autorización no es correcto"))</f>
        <v/>
      </c>
      <c r="K621" s="17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</row>
    <row r="622" spans="2:23" x14ac:dyDescent="0.25">
      <c r="B622" s="32" t="str">
        <f>IF(Tabla5[[#This Row],[N° autorización SAG]]&lt;&gt;"",CONCATENATE($J$12,"-",$L$12),"")</f>
        <v/>
      </c>
      <c r="C622" s="30" t="str">
        <f>IF(Tabla5[[#This Row],[N° autorización SAG]]&lt;&gt;"",$J$11,"")</f>
        <v/>
      </c>
      <c r="D622" s="30" t="str">
        <f>IF(Tabla5[[#This Row],[N° autorización SAG]]&lt;&gt;"",$J$8,"")</f>
        <v/>
      </c>
      <c r="E622" s="30" t="str">
        <f>IF(Tabla5[[#This Row],[N° autorización SAG]]&lt;&gt;"",$J$9,"")</f>
        <v/>
      </c>
      <c r="F622" s="30" t="str">
        <f>IFERROR(IF(Tabla5[[#This Row],[N° autorización SAG]]&lt;&gt;"",CONCATENATE($J$12,"-",$L$12,"-",$J$9,"-",$J$11),""),"")</f>
        <v/>
      </c>
      <c r="G622" s="32" t="str">
        <f>IF(Tabla5[[#This Row],[N° autorización SAG]]&lt;&gt;"",$J$6,"")</f>
        <v/>
      </c>
      <c r="H622" s="30" t="str">
        <f>IF(Tabla5[[#This Row],[N° autorización SAG]]&lt;&gt;"",$J$7,"")</f>
        <v/>
      </c>
      <c r="I622" s="31"/>
      <c r="J622" s="29" t="str">
        <f>IF($I622="","",IFERROR(VLOOKUP($I622,Tabla19[[Nº SAG]:[NOMBRE COMERCIAL ]],2,FALSE),"El N° de autorización no es correcto"))</f>
        <v/>
      </c>
      <c r="K622" s="17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</row>
    <row r="623" spans="2:23" x14ac:dyDescent="0.25">
      <c r="B623" s="32" t="str">
        <f>IF(Tabla5[[#This Row],[N° autorización SAG]]&lt;&gt;"",CONCATENATE($J$12,"-",$L$12),"")</f>
        <v/>
      </c>
      <c r="C623" s="30" t="str">
        <f>IF(Tabla5[[#This Row],[N° autorización SAG]]&lt;&gt;"",$J$11,"")</f>
        <v/>
      </c>
      <c r="D623" s="30" t="str">
        <f>IF(Tabla5[[#This Row],[N° autorización SAG]]&lt;&gt;"",$J$8,"")</f>
        <v/>
      </c>
      <c r="E623" s="30" t="str">
        <f>IF(Tabla5[[#This Row],[N° autorización SAG]]&lt;&gt;"",$J$9,"")</f>
        <v/>
      </c>
      <c r="F623" s="30" t="str">
        <f>IFERROR(IF(Tabla5[[#This Row],[N° autorización SAG]]&lt;&gt;"",CONCATENATE($J$12,"-",$L$12,"-",$J$9,"-",$J$11),""),"")</f>
        <v/>
      </c>
      <c r="G623" s="32" t="str">
        <f>IF(Tabla5[[#This Row],[N° autorización SAG]]&lt;&gt;"",$J$6,"")</f>
        <v/>
      </c>
      <c r="H623" s="30" t="str">
        <f>IF(Tabla5[[#This Row],[N° autorización SAG]]&lt;&gt;"",$J$7,"")</f>
        <v/>
      </c>
      <c r="I623" s="31"/>
      <c r="J623" s="29" t="str">
        <f>IF($I623="","",IFERROR(VLOOKUP($I623,Tabla19[[Nº SAG]:[NOMBRE COMERCIAL ]],2,FALSE),"El N° de autorización no es correcto"))</f>
        <v/>
      </c>
      <c r="K623" s="17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</row>
    <row r="624" spans="2:23" x14ac:dyDescent="0.25">
      <c r="B624" s="32" t="str">
        <f>IF(Tabla5[[#This Row],[N° autorización SAG]]&lt;&gt;"",CONCATENATE($J$12,"-",$L$12),"")</f>
        <v/>
      </c>
      <c r="C624" s="30" t="str">
        <f>IF(Tabla5[[#This Row],[N° autorización SAG]]&lt;&gt;"",$J$11,"")</f>
        <v/>
      </c>
      <c r="D624" s="30" t="str">
        <f>IF(Tabla5[[#This Row],[N° autorización SAG]]&lt;&gt;"",$J$8,"")</f>
        <v/>
      </c>
      <c r="E624" s="30" t="str">
        <f>IF(Tabla5[[#This Row],[N° autorización SAG]]&lt;&gt;"",$J$9,"")</f>
        <v/>
      </c>
      <c r="F624" s="30" t="str">
        <f>IFERROR(IF(Tabla5[[#This Row],[N° autorización SAG]]&lt;&gt;"",CONCATENATE($J$12,"-",$L$12,"-",$J$9,"-",$J$11),""),"")</f>
        <v/>
      </c>
      <c r="G624" s="32" t="str">
        <f>IF(Tabla5[[#This Row],[N° autorización SAG]]&lt;&gt;"",$J$6,"")</f>
        <v/>
      </c>
      <c r="H624" s="30" t="str">
        <f>IF(Tabla5[[#This Row],[N° autorización SAG]]&lt;&gt;"",$J$7,"")</f>
        <v/>
      </c>
      <c r="I624" s="31"/>
      <c r="J624" s="29" t="str">
        <f>IF($I624="","",IFERROR(VLOOKUP($I624,Tabla19[[Nº SAG]:[NOMBRE COMERCIAL ]],2,FALSE),"El N° de autorización no es correcto"))</f>
        <v/>
      </c>
      <c r="K624" s="17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</row>
    <row r="625" spans="2:23" x14ac:dyDescent="0.25">
      <c r="B625" s="32" t="str">
        <f>IF(Tabla5[[#This Row],[N° autorización SAG]]&lt;&gt;"",CONCATENATE($J$12,"-",$L$12),"")</f>
        <v/>
      </c>
      <c r="C625" s="30" t="str">
        <f>IF(Tabla5[[#This Row],[N° autorización SAG]]&lt;&gt;"",$J$11,"")</f>
        <v/>
      </c>
      <c r="D625" s="30" t="str">
        <f>IF(Tabla5[[#This Row],[N° autorización SAG]]&lt;&gt;"",$J$8,"")</f>
        <v/>
      </c>
      <c r="E625" s="30" t="str">
        <f>IF(Tabla5[[#This Row],[N° autorización SAG]]&lt;&gt;"",$J$9,"")</f>
        <v/>
      </c>
      <c r="F625" s="30" t="str">
        <f>IFERROR(IF(Tabla5[[#This Row],[N° autorización SAG]]&lt;&gt;"",CONCATENATE($J$12,"-",$L$12,"-",$J$9,"-",$J$11),""),"")</f>
        <v/>
      </c>
      <c r="G625" s="32" t="str">
        <f>IF(Tabla5[[#This Row],[N° autorización SAG]]&lt;&gt;"",$J$6,"")</f>
        <v/>
      </c>
      <c r="H625" s="30" t="str">
        <f>IF(Tabla5[[#This Row],[N° autorización SAG]]&lt;&gt;"",$J$7,"")</f>
        <v/>
      </c>
      <c r="I625" s="31"/>
      <c r="J625" s="29" t="str">
        <f>IF($I625="","",IFERROR(VLOOKUP($I625,Tabla19[[Nº SAG]:[NOMBRE COMERCIAL ]],2,FALSE),"El N° de autorización no es correcto"))</f>
        <v/>
      </c>
      <c r="K625" s="17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</row>
    <row r="626" spans="2:23" x14ac:dyDescent="0.25">
      <c r="B626" s="32" t="str">
        <f>IF(Tabla5[[#This Row],[N° autorización SAG]]&lt;&gt;"",CONCATENATE($J$12,"-",$L$12),"")</f>
        <v/>
      </c>
      <c r="C626" s="30" t="str">
        <f>IF(Tabla5[[#This Row],[N° autorización SAG]]&lt;&gt;"",$J$11,"")</f>
        <v/>
      </c>
      <c r="D626" s="30" t="str">
        <f>IF(Tabla5[[#This Row],[N° autorización SAG]]&lt;&gt;"",$J$8,"")</f>
        <v/>
      </c>
      <c r="E626" s="30" t="str">
        <f>IF(Tabla5[[#This Row],[N° autorización SAG]]&lt;&gt;"",$J$9,"")</f>
        <v/>
      </c>
      <c r="F626" s="30" t="str">
        <f>IFERROR(IF(Tabla5[[#This Row],[N° autorización SAG]]&lt;&gt;"",CONCATENATE($J$12,"-",$L$12,"-",$J$9,"-",$J$11),""),"")</f>
        <v/>
      </c>
      <c r="G626" s="32" t="str">
        <f>IF(Tabla5[[#This Row],[N° autorización SAG]]&lt;&gt;"",$J$6,"")</f>
        <v/>
      </c>
      <c r="H626" s="30" t="str">
        <f>IF(Tabla5[[#This Row],[N° autorización SAG]]&lt;&gt;"",$J$7,"")</f>
        <v/>
      </c>
      <c r="I626" s="31"/>
      <c r="J626" s="29" t="str">
        <f>IF($I626="","",IFERROR(VLOOKUP($I626,Tabla19[[Nº SAG]:[NOMBRE COMERCIAL ]],2,FALSE),"El N° de autorización no es correcto"))</f>
        <v/>
      </c>
      <c r="K626" s="17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</row>
    <row r="627" spans="2:23" x14ac:dyDescent="0.25">
      <c r="B627" s="32" t="str">
        <f>IF(Tabla5[[#This Row],[N° autorización SAG]]&lt;&gt;"",CONCATENATE($J$12,"-",$L$12),"")</f>
        <v/>
      </c>
      <c r="C627" s="30" t="str">
        <f>IF(Tabla5[[#This Row],[N° autorización SAG]]&lt;&gt;"",$J$11,"")</f>
        <v/>
      </c>
      <c r="D627" s="30" t="str">
        <f>IF(Tabla5[[#This Row],[N° autorización SAG]]&lt;&gt;"",$J$8,"")</f>
        <v/>
      </c>
      <c r="E627" s="30" t="str">
        <f>IF(Tabla5[[#This Row],[N° autorización SAG]]&lt;&gt;"",$J$9,"")</f>
        <v/>
      </c>
      <c r="F627" s="30" t="str">
        <f>IFERROR(IF(Tabla5[[#This Row],[N° autorización SAG]]&lt;&gt;"",CONCATENATE($J$12,"-",$L$12,"-",$J$9,"-",$J$11),""),"")</f>
        <v/>
      </c>
      <c r="G627" s="32" t="str">
        <f>IF(Tabla5[[#This Row],[N° autorización SAG]]&lt;&gt;"",$J$6,"")</f>
        <v/>
      </c>
      <c r="H627" s="30" t="str">
        <f>IF(Tabla5[[#This Row],[N° autorización SAG]]&lt;&gt;"",$J$7,"")</f>
        <v/>
      </c>
      <c r="I627" s="31"/>
      <c r="J627" s="29" t="str">
        <f>IF($I627="","",IFERROR(VLOOKUP($I627,Tabla19[[Nº SAG]:[NOMBRE COMERCIAL ]],2,FALSE),"El N° de autorización no es correcto"))</f>
        <v/>
      </c>
      <c r="K627" s="17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</row>
    <row r="628" spans="2:23" x14ac:dyDescent="0.25">
      <c r="B628" s="32" t="str">
        <f>IF(Tabla5[[#This Row],[N° autorización SAG]]&lt;&gt;"",CONCATENATE($J$12,"-",$L$12),"")</f>
        <v/>
      </c>
      <c r="C628" s="30" t="str">
        <f>IF(Tabla5[[#This Row],[N° autorización SAG]]&lt;&gt;"",$J$11,"")</f>
        <v/>
      </c>
      <c r="D628" s="30" t="str">
        <f>IF(Tabla5[[#This Row],[N° autorización SAG]]&lt;&gt;"",$J$8,"")</f>
        <v/>
      </c>
      <c r="E628" s="30" t="str">
        <f>IF(Tabla5[[#This Row],[N° autorización SAG]]&lt;&gt;"",$J$9,"")</f>
        <v/>
      </c>
      <c r="F628" s="30" t="str">
        <f>IFERROR(IF(Tabla5[[#This Row],[N° autorización SAG]]&lt;&gt;"",CONCATENATE($J$12,"-",$L$12,"-",$J$9,"-",$J$11),""),"")</f>
        <v/>
      </c>
      <c r="G628" s="32" t="str">
        <f>IF(Tabla5[[#This Row],[N° autorización SAG]]&lt;&gt;"",$J$6,"")</f>
        <v/>
      </c>
      <c r="H628" s="30" t="str">
        <f>IF(Tabla5[[#This Row],[N° autorización SAG]]&lt;&gt;"",$J$7,"")</f>
        <v/>
      </c>
      <c r="I628" s="31"/>
      <c r="J628" s="29" t="str">
        <f>IF($I628="","",IFERROR(VLOOKUP($I628,Tabla19[[Nº SAG]:[NOMBRE COMERCIAL ]],2,FALSE),"El N° de autorización no es correcto"))</f>
        <v/>
      </c>
      <c r="K628" s="17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</row>
    <row r="629" spans="2:23" x14ac:dyDescent="0.25">
      <c r="B629" s="32" t="str">
        <f>IF(Tabla5[[#This Row],[N° autorización SAG]]&lt;&gt;"",CONCATENATE($J$12,"-",$L$12),"")</f>
        <v/>
      </c>
      <c r="C629" s="30" t="str">
        <f>IF(Tabla5[[#This Row],[N° autorización SAG]]&lt;&gt;"",$J$11,"")</f>
        <v/>
      </c>
      <c r="D629" s="30" t="str">
        <f>IF(Tabla5[[#This Row],[N° autorización SAG]]&lt;&gt;"",$J$8,"")</f>
        <v/>
      </c>
      <c r="E629" s="30" t="str">
        <f>IF(Tabla5[[#This Row],[N° autorización SAG]]&lt;&gt;"",$J$9,"")</f>
        <v/>
      </c>
      <c r="F629" s="30" t="str">
        <f>IFERROR(IF(Tabla5[[#This Row],[N° autorización SAG]]&lt;&gt;"",CONCATENATE($J$12,"-",$L$12,"-",$J$9,"-",$J$11),""),"")</f>
        <v/>
      </c>
      <c r="G629" s="32" t="str">
        <f>IF(Tabla5[[#This Row],[N° autorización SAG]]&lt;&gt;"",$J$6,"")</f>
        <v/>
      </c>
      <c r="H629" s="30" t="str">
        <f>IF(Tabla5[[#This Row],[N° autorización SAG]]&lt;&gt;"",$J$7,"")</f>
        <v/>
      </c>
      <c r="I629" s="31"/>
      <c r="J629" s="29" t="str">
        <f>IF($I629="","",IFERROR(VLOOKUP($I629,Tabla19[[Nº SAG]:[NOMBRE COMERCIAL ]],2,FALSE),"El N° de autorización no es correcto"))</f>
        <v/>
      </c>
      <c r="K629" s="17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</row>
    <row r="630" spans="2:23" x14ac:dyDescent="0.25">
      <c r="B630" s="32" t="str">
        <f>IF(Tabla5[[#This Row],[N° autorización SAG]]&lt;&gt;"",CONCATENATE($J$12,"-",$L$12),"")</f>
        <v/>
      </c>
      <c r="C630" s="30" t="str">
        <f>IF(Tabla5[[#This Row],[N° autorización SAG]]&lt;&gt;"",$J$11,"")</f>
        <v/>
      </c>
      <c r="D630" s="30" t="str">
        <f>IF(Tabla5[[#This Row],[N° autorización SAG]]&lt;&gt;"",$J$8,"")</f>
        <v/>
      </c>
      <c r="E630" s="30" t="str">
        <f>IF(Tabla5[[#This Row],[N° autorización SAG]]&lt;&gt;"",$J$9,"")</f>
        <v/>
      </c>
      <c r="F630" s="30" t="str">
        <f>IFERROR(IF(Tabla5[[#This Row],[N° autorización SAG]]&lt;&gt;"",CONCATENATE($J$12,"-",$L$12,"-",$J$9,"-",$J$11),""),"")</f>
        <v/>
      </c>
      <c r="G630" s="32" t="str">
        <f>IF(Tabla5[[#This Row],[N° autorización SAG]]&lt;&gt;"",$J$6,"")</f>
        <v/>
      </c>
      <c r="H630" s="30" t="str">
        <f>IF(Tabla5[[#This Row],[N° autorización SAG]]&lt;&gt;"",$J$7,"")</f>
        <v/>
      </c>
      <c r="I630" s="31"/>
      <c r="J630" s="29" t="str">
        <f>IF($I630="","",IFERROR(VLOOKUP($I630,Tabla19[[Nº SAG]:[NOMBRE COMERCIAL ]],2,FALSE),"El N° de autorización no es correcto"))</f>
        <v/>
      </c>
      <c r="K630" s="17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</row>
    <row r="631" spans="2:23" x14ac:dyDescent="0.25">
      <c r="B631" s="32" t="str">
        <f>IF(Tabla5[[#This Row],[N° autorización SAG]]&lt;&gt;"",CONCATENATE($J$12,"-",$L$12),"")</f>
        <v/>
      </c>
      <c r="C631" s="30" t="str">
        <f>IF(Tabla5[[#This Row],[N° autorización SAG]]&lt;&gt;"",$J$11,"")</f>
        <v/>
      </c>
      <c r="D631" s="30" t="str">
        <f>IF(Tabla5[[#This Row],[N° autorización SAG]]&lt;&gt;"",$J$8,"")</f>
        <v/>
      </c>
      <c r="E631" s="30" t="str">
        <f>IF(Tabla5[[#This Row],[N° autorización SAG]]&lt;&gt;"",$J$9,"")</f>
        <v/>
      </c>
      <c r="F631" s="30" t="str">
        <f>IFERROR(IF(Tabla5[[#This Row],[N° autorización SAG]]&lt;&gt;"",CONCATENATE($J$12,"-",$L$12,"-",$J$9,"-",$J$11),""),"")</f>
        <v/>
      </c>
      <c r="G631" s="32" t="str">
        <f>IF(Tabla5[[#This Row],[N° autorización SAG]]&lt;&gt;"",$J$6,"")</f>
        <v/>
      </c>
      <c r="H631" s="30" t="str">
        <f>IF(Tabla5[[#This Row],[N° autorización SAG]]&lt;&gt;"",$J$7,"")</f>
        <v/>
      </c>
      <c r="I631" s="31"/>
      <c r="J631" s="29" t="str">
        <f>IF($I631="","",IFERROR(VLOOKUP($I631,Tabla19[[Nº SAG]:[NOMBRE COMERCIAL ]],2,FALSE),"El N° de autorización no es correcto"))</f>
        <v/>
      </c>
      <c r="K631" s="17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</row>
    <row r="632" spans="2:23" x14ac:dyDescent="0.25">
      <c r="B632" s="32" t="str">
        <f>IF(Tabla5[[#This Row],[N° autorización SAG]]&lt;&gt;"",CONCATENATE($J$12,"-",$L$12),"")</f>
        <v/>
      </c>
      <c r="C632" s="30" t="str">
        <f>IF(Tabla5[[#This Row],[N° autorización SAG]]&lt;&gt;"",$J$11,"")</f>
        <v/>
      </c>
      <c r="D632" s="30" t="str">
        <f>IF(Tabla5[[#This Row],[N° autorización SAG]]&lt;&gt;"",$J$8,"")</f>
        <v/>
      </c>
      <c r="E632" s="30" t="str">
        <f>IF(Tabla5[[#This Row],[N° autorización SAG]]&lt;&gt;"",$J$9,"")</f>
        <v/>
      </c>
      <c r="F632" s="30" t="str">
        <f>IFERROR(IF(Tabla5[[#This Row],[N° autorización SAG]]&lt;&gt;"",CONCATENATE($J$12,"-",$L$12,"-",$J$9,"-",$J$11),""),"")</f>
        <v/>
      </c>
      <c r="G632" s="32" t="str">
        <f>IF(Tabla5[[#This Row],[N° autorización SAG]]&lt;&gt;"",$J$6,"")</f>
        <v/>
      </c>
      <c r="H632" s="30" t="str">
        <f>IF(Tabla5[[#This Row],[N° autorización SAG]]&lt;&gt;"",$J$7,"")</f>
        <v/>
      </c>
      <c r="I632" s="31"/>
      <c r="J632" s="29" t="str">
        <f>IF($I632="","",IFERROR(VLOOKUP($I632,Tabla19[[Nº SAG]:[NOMBRE COMERCIAL ]],2,FALSE),"El N° de autorización no es correcto"))</f>
        <v/>
      </c>
      <c r="K632" s="17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</row>
    <row r="633" spans="2:23" x14ac:dyDescent="0.25">
      <c r="B633" s="32" t="str">
        <f>IF(Tabla5[[#This Row],[N° autorización SAG]]&lt;&gt;"",CONCATENATE($J$12,"-",$L$12),"")</f>
        <v/>
      </c>
      <c r="C633" s="30" t="str">
        <f>IF(Tabla5[[#This Row],[N° autorización SAG]]&lt;&gt;"",$J$11,"")</f>
        <v/>
      </c>
      <c r="D633" s="30" t="str">
        <f>IF(Tabla5[[#This Row],[N° autorización SAG]]&lt;&gt;"",$J$8,"")</f>
        <v/>
      </c>
      <c r="E633" s="30" t="str">
        <f>IF(Tabla5[[#This Row],[N° autorización SAG]]&lt;&gt;"",$J$9,"")</f>
        <v/>
      </c>
      <c r="F633" s="30" t="str">
        <f>IFERROR(IF(Tabla5[[#This Row],[N° autorización SAG]]&lt;&gt;"",CONCATENATE($J$12,"-",$L$12,"-",$J$9,"-",$J$11),""),"")</f>
        <v/>
      </c>
      <c r="G633" s="32" t="str">
        <f>IF(Tabla5[[#This Row],[N° autorización SAG]]&lt;&gt;"",$J$6,"")</f>
        <v/>
      </c>
      <c r="H633" s="30" t="str">
        <f>IF(Tabla5[[#This Row],[N° autorización SAG]]&lt;&gt;"",$J$7,"")</f>
        <v/>
      </c>
      <c r="I633" s="31"/>
      <c r="J633" s="29" t="str">
        <f>IF($I633="","",IFERROR(VLOOKUP($I633,Tabla19[[Nº SAG]:[NOMBRE COMERCIAL ]],2,FALSE),"El N° de autorización no es correcto"))</f>
        <v/>
      </c>
      <c r="K633" s="17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</row>
    <row r="634" spans="2:23" x14ac:dyDescent="0.25">
      <c r="B634" s="32" t="str">
        <f>IF(Tabla5[[#This Row],[N° autorización SAG]]&lt;&gt;"",CONCATENATE($J$12,"-",$L$12),"")</f>
        <v/>
      </c>
      <c r="C634" s="30" t="str">
        <f>IF(Tabla5[[#This Row],[N° autorización SAG]]&lt;&gt;"",$J$11,"")</f>
        <v/>
      </c>
      <c r="D634" s="30" t="str">
        <f>IF(Tabla5[[#This Row],[N° autorización SAG]]&lt;&gt;"",$J$8,"")</f>
        <v/>
      </c>
      <c r="E634" s="30" t="str">
        <f>IF(Tabla5[[#This Row],[N° autorización SAG]]&lt;&gt;"",$J$9,"")</f>
        <v/>
      </c>
      <c r="F634" s="30" t="str">
        <f>IFERROR(IF(Tabla5[[#This Row],[N° autorización SAG]]&lt;&gt;"",CONCATENATE($J$12,"-",$L$12,"-",$J$9,"-",$J$11),""),"")</f>
        <v/>
      </c>
      <c r="G634" s="32" t="str">
        <f>IF(Tabla5[[#This Row],[N° autorización SAG]]&lt;&gt;"",$J$6,"")</f>
        <v/>
      </c>
      <c r="H634" s="30" t="str">
        <f>IF(Tabla5[[#This Row],[N° autorización SAG]]&lt;&gt;"",$J$7,"")</f>
        <v/>
      </c>
      <c r="I634" s="31"/>
      <c r="J634" s="29" t="str">
        <f>IF($I634="","",IFERROR(VLOOKUP($I634,Tabla19[[Nº SAG]:[NOMBRE COMERCIAL ]],2,FALSE),"El N° de autorización no es correcto"))</f>
        <v/>
      </c>
      <c r="K634" s="17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</row>
    <row r="635" spans="2:23" x14ac:dyDescent="0.25">
      <c r="B635" s="32" t="str">
        <f>IF(Tabla5[[#This Row],[N° autorización SAG]]&lt;&gt;"",CONCATENATE($J$12,"-",$L$12),"")</f>
        <v/>
      </c>
      <c r="C635" s="30" t="str">
        <f>IF(Tabla5[[#This Row],[N° autorización SAG]]&lt;&gt;"",$J$11,"")</f>
        <v/>
      </c>
      <c r="D635" s="30" t="str">
        <f>IF(Tabla5[[#This Row],[N° autorización SAG]]&lt;&gt;"",$J$8,"")</f>
        <v/>
      </c>
      <c r="E635" s="30" t="str">
        <f>IF(Tabla5[[#This Row],[N° autorización SAG]]&lt;&gt;"",$J$9,"")</f>
        <v/>
      </c>
      <c r="F635" s="30" t="str">
        <f>IFERROR(IF(Tabla5[[#This Row],[N° autorización SAG]]&lt;&gt;"",CONCATENATE($J$12,"-",$L$12,"-",$J$9,"-",$J$11),""),"")</f>
        <v/>
      </c>
      <c r="G635" s="32" t="str">
        <f>IF(Tabla5[[#This Row],[N° autorización SAG]]&lt;&gt;"",$J$6,"")</f>
        <v/>
      </c>
      <c r="H635" s="30" t="str">
        <f>IF(Tabla5[[#This Row],[N° autorización SAG]]&lt;&gt;"",$J$7,"")</f>
        <v/>
      </c>
      <c r="I635" s="31"/>
      <c r="J635" s="29" t="str">
        <f>IF($I635="","",IFERROR(VLOOKUP($I635,Tabla19[[Nº SAG]:[NOMBRE COMERCIAL ]],2,FALSE),"El N° de autorización no es correcto"))</f>
        <v/>
      </c>
      <c r="K635" s="17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</row>
    <row r="636" spans="2:23" x14ac:dyDescent="0.25">
      <c r="B636" s="32" t="str">
        <f>IF(Tabla5[[#This Row],[N° autorización SAG]]&lt;&gt;"",CONCATENATE($J$12,"-",$L$12),"")</f>
        <v/>
      </c>
      <c r="C636" s="30" t="str">
        <f>IF(Tabla5[[#This Row],[N° autorización SAG]]&lt;&gt;"",$J$11,"")</f>
        <v/>
      </c>
      <c r="D636" s="30" t="str">
        <f>IF(Tabla5[[#This Row],[N° autorización SAG]]&lt;&gt;"",$J$8,"")</f>
        <v/>
      </c>
      <c r="E636" s="30" t="str">
        <f>IF(Tabla5[[#This Row],[N° autorización SAG]]&lt;&gt;"",$J$9,"")</f>
        <v/>
      </c>
      <c r="F636" s="30" t="str">
        <f>IFERROR(IF(Tabla5[[#This Row],[N° autorización SAG]]&lt;&gt;"",CONCATENATE($J$12,"-",$L$12,"-",$J$9,"-",$J$11),""),"")</f>
        <v/>
      </c>
      <c r="G636" s="32" t="str">
        <f>IF(Tabla5[[#This Row],[N° autorización SAG]]&lt;&gt;"",$J$6,"")</f>
        <v/>
      </c>
      <c r="H636" s="30" t="str">
        <f>IF(Tabla5[[#This Row],[N° autorización SAG]]&lt;&gt;"",$J$7,"")</f>
        <v/>
      </c>
      <c r="I636" s="31"/>
      <c r="J636" s="29" t="str">
        <f>IF($I636="","",IFERROR(VLOOKUP($I636,Tabla19[[Nº SAG]:[NOMBRE COMERCIAL ]],2,FALSE),"El N° de autorización no es correcto"))</f>
        <v/>
      </c>
      <c r="K636" s="17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</row>
    <row r="637" spans="2:23" x14ac:dyDescent="0.25">
      <c r="B637" s="32" t="str">
        <f>IF(Tabla5[[#This Row],[N° autorización SAG]]&lt;&gt;"",CONCATENATE($J$12,"-",$L$12),"")</f>
        <v/>
      </c>
      <c r="C637" s="30" t="str">
        <f>IF(Tabla5[[#This Row],[N° autorización SAG]]&lt;&gt;"",$J$11,"")</f>
        <v/>
      </c>
      <c r="D637" s="30" t="str">
        <f>IF(Tabla5[[#This Row],[N° autorización SAG]]&lt;&gt;"",$J$8,"")</f>
        <v/>
      </c>
      <c r="E637" s="30" t="str">
        <f>IF(Tabla5[[#This Row],[N° autorización SAG]]&lt;&gt;"",$J$9,"")</f>
        <v/>
      </c>
      <c r="F637" s="30" t="str">
        <f>IFERROR(IF(Tabla5[[#This Row],[N° autorización SAG]]&lt;&gt;"",CONCATENATE($J$12,"-",$L$12,"-",$J$9,"-",$J$11),""),"")</f>
        <v/>
      </c>
      <c r="G637" s="32" t="str">
        <f>IF(Tabla5[[#This Row],[N° autorización SAG]]&lt;&gt;"",$J$6,"")</f>
        <v/>
      </c>
      <c r="H637" s="30" t="str">
        <f>IF(Tabla5[[#This Row],[N° autorización SAG]]&lt;&gt;"",$J$7,"")</f>
        <v/>
      </c>
      <c r="I637" s="31"/>
      <c r="J637" s="29" t="str">
        <f>IF($I637="","",IFERROR(VLOOKUP($I637,Tabla19[[Nº SAG]:[NOMBRE COMERCIAL ]],2,FALSE),"El N° de autorización no es correcto"))</f>
        <v/>
      </c>
      <c r="K637" s="17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</row>
    <row r="638" spans="2:23" x14ac:dyDescent="0.25">
      <c r="B638" s="32" t="str">
        <f>IF(Tabla5[[#This Row],[N° autorización SAG]]&lt;&gt;"",CONCATENATE($J$12,"-",$L$12),"")</f>
        <v/>
      </c>
      <c r="C638" s="30" t="str">
        <f>IF(Tabla5[[#This Row],[N° autorización SAG]]&lt;&gt;"",$J$11,"")</f>
        <v/>
      </c>
      <c r="D638" s="30" t="str">
        <f>IF(Tabla5[[#This Row],[N° autorización SAG]]&lt;&gt;"",$J$8,"")</f>
        <v/>
      </c>
      <c r="E638" s="30" t="str">
        <f>IF(Tabla5[[#This Row],[N° autorización SAG]]&lt;&gt;"",$J$9,"")</f>
        <v/>
      </c>
      <c r="F638" s="30" t="str">
        <f>IFERROR(IF(Tabla5[[#This Row],[N° autorización SAG]]&lt;&gt;"",CONCATENATE($J$12,"-",$L$12,"-",$J$9,"-",$J$11),""),"")</f>
        <v/>
      </c>
      <c r="G638" s="32" t="str">
        <f>IF(Tabla5[[#This Row],[N° autorización SAG]]&lt;&gt;"",$J$6,"")</f>
        <v/>
      </c>
      <c r="H638" s="30" t="str">
        <f>IF(Tabla5[[#This Row],[N° autorización SAG]]&lt;&gt;"",$J$7,"")</f>
        <v/>
      </c>
      <c r="I638" s="31"/>
      <c r="J638" s="29" t="str">
        <f>IF($I638="","",IFERROR(VLOOKUP($I638,Tabla19[[Nº SAG]:[NOMBRE COMERCIAL ]],2,FALSE),"El N° de autorización no es correcto"))</f>
        <v/>
      </c>
      <c r="K638" s="17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</row>
    <row r="639" spans="2:23" x14ac:dyDescent="0.25">
      <c r="B639" s="32" t="str">
        <f>IF(Tabla5[[#This Row],[N° autorización SAG]]&lt;&gt;"",CONCATENATE($J$12,"-",$L$12),"")</f>
        <v/>
      </c>
      <c r="C639" s="30" t="str">
        <f>IF(Tabla5[[#This Row],[N° autorización SAG]]&lt;&gt;"",$J$11,"")</f>
        <v/>
      </c>
      <c r="D639" s="30" t="str">
        <f>IF(Tabla5[[#This Row],[N° autorización SAG]]&lt;&gt;"",$J$8,"")</f>
        <v/>
      </c>
      <c r="E639" s="30" t="str">
        <f>IF(Tabla5[[#This Row],[N° autorización SAG]]&lt;&gt;"",$J$9,"")</f>
        <v/>
      </c>
      <c r="F639" s="30" t="str">
        <f>IFERROR(IF(Tabla5[[#This Row],[N° autorización SAG]]&lt;&gt;"",CONCATENATE($J$12,"-",$L$12,"-",$J$9,"-",$J$11),""),"")</f>
        <v/>
      </c>
      <c r="G639" s="32" t="str">
        <f>IF(Tabla5[[#This Row],[N° autorización SAG]]&lt;&gt;"",$J$6,"")</f>
        <v/>
      </c>
      <c r="H639" s="30" t="str">
        <f>IF(Tabla5[[#This Row],[N° autorización SAG]]&lt;&gt;"",$J$7,"")</f>
        <v/>
      </c>
      <c r="I639" s="31"/>
      <c r="J639" s="29" t="str">
        <f>IF($I639="","",IFERROR(VLOOKUP($I639,Tabla19[[Nº SAG]:[NOMBRE COMERCIAL ]],2,FALSE),"El N° de autorización no es correcto"))</f>
        <v/>
      </c>
      <c r="K639" s="17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</row>
    <row r="640" spans="2:23" x14ac:dyDescent="0.25">
      <c r="B640" s="32" t="str">
        <f>IF(Tabla5[[#This Row],[N° autorización SAG]]&lt;&gt;"",CONCATENATE($J$12,"-",$L$12),"")</f>
        <v/>
      </c>
      <c r="C640" s="30" t="str">
        <f>IF(Tabla5[[#This Row],[N° autorización SAG]]&lt;&gt;"",$J$11,"")</f>
        <v/>
      </c>
      <c r="D640" s="30" t="str">
        <f>IF(Tabla5[[#This Row],[N° autorización SAG]]&lt;&gt;"",$J$8,"")</f>
        <v/>
      </c>
      <c r="E640" s="30" t="str">
        <f>IF(Tabla5[[#This Row],[N° autorización SAG]]&lt;&gt;"",$J$9,"")</f>
        <v/>
      </c>
      <c r="F640" s="30" t="str">
        <f>IFERROR(IF(Tabla5[[#This Row],[N° autorización SAG]]&lt;&gt;"",CONCATENATE($J$12,"-",$L$12,"-",$J$9,"-",$J$11),""),"")</f>
        <v/>
      </c>
      <c r="G640" s="32" t="str">
        <f>IF(Tabla5[[#This Row],[N° autorización SAG]]&lt;&gt;"",$J$6,"")</f>
        <v/>
      </c>
      <c r="H640" s="30" t="str">
        <f>IF(Tabla5[[#This Row],[N° autorización SAG]]&lt;&gt;"",$J$7,"")</f>
        <v/>
      </c>
      <c r="I640" s="31"/>
      <c r="J640" s="29" t="str">
        <f>IF($I640="","",IFERROR(VLOOKUP($I640,Tabla19[[Nº SAG]:[NOMBRE COMERCIAL ]],2,FALSE),"El N° de autorización no es correcto"))</f>
        <v/>
      </c>
      <c r="K640" s="17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</row>
    <row r="641" spans="2:23" x14ac:dyDescent="0.25">
      <c r="B641" s="32" t="str">
        <f>IF(Tabla5[[#This Row],[N° autorización SAG]]&lt;&gt;"",CONCATENATE($J$12,"-",$L$12),"")</f>
        <v/>
      </c>
      <c r="C641" s="30" t="str">
        <f>IF(Tabla5[[#This Row],[N° autorización SAG]]&lt;&gt;"",$J$11,"")</f>
        <v/>
      </c>
      <c r="D641" s="30" t="str">
        <f>IF(Tabla5[[#This Row],[N° autorización SAG]]&lt;&gt;"",$J$8,"")</f>
        <v/>
      </c>
      <c r="E641" s="30" t="str">
        <f>IF(Tabla5[[#This Row],[N° autorización SAG]]&lt;&gt;"",$J$9,"")</f>
        <v/>
      </c>
      <c r="F641" s="30" t="str">
        <f>IFERROR(IF(Tabla5[[#This Row],[N° autorización SAG]]&lt;&gt;"",CONCATENATE($J$12,"-",$L$12,"-",$J$9,"-",$J$11),""),"")</f>
        <v/>
      </c>
      <c r="G641" s="32" t="str">
        <f>IF(Tabla5[[#This Row],[N° autorización SAG]]&lt;&gt;"",$J$6,"")</f>
        <v/>
      </c>
      <c r="H641" s="30" t="str">
        <f>IF(Tabla5[[#This Row],[N° autorización SAG]]&lt;&gt;"",$J$7,"")</f>
        <v/>
      </c>
      <c r="I641" s="31"/>
      <c r="J641" s="29" t="str">
        <f>IF($I641="","",IFERROR(VLOOKUP($I641,Tabla19[[Nº SAG]:[NOMBRE COMERCIAL ]],2,FALSE),"El N° de autorización no es correcto"))</f>
        <v/>
      </c>
      <c r="K641" s="17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</row>
    <row r="642" spans="2:23" x14ac:dyDescent="0.25">
      <c r="B642" s="32" t="str">
        <f>IF(Tabla5[[#This Row],[N° autorización SAG]]&lt;&gt;"",CONCATENATE($J$12,"-",$L$12),"")</f>
        <v/>
      </c>
      <c r="C642" s="30" t="str">
        <f>IF(Tabla5[[#This Row],[N° autorización SAG]]&lt;&gt;"",$J$11,"")</f>
        <v/>
      </c>
      <c r="D642" s="30" t="str">
        <f>IF(Tabla5[[#This Row],[N° autorización SAG]]&lt;&gt;"",$J$8,"")</f>
        <v/>
      </c>
      <c r="E642" s="30" t="str">
        <f>IF(Tabla5[[#This Row],[N° autorización SAG]]&lt;&gt;"",$J$9,"")</f>
        <v/>
      </c>
      <c r="F642" s="30" t="str">
        <f>IFERROR(IF(Tabla5[[#This Row],[N° autorización SAG]]&lt;&gt;"",CONCATENATE($J$12,"-",$L$12,"-",$J$9,"-",$J$11),""),"")</f>
        <v/>
      </c>
      <c r="G642" s="32" t="str">
        <f>IF(Tabla5[[#This Row],[N° autorización SAG]]&lt;&gt;"",$J$6,"")</f>
        <v/>
      </c>
      <c r="H642" s="30" t="str">
        <f>IF(Tabla5[[#This Row],[N° autorización SAG]]&lt;&gt;"",$J$7,"")</f>
        <v/>
      </c>
      <c r="I642" s="31"/>
      <c r="J642" s="29" t="str">
        <f>IF($I642="","",IFERROR(VLOOKUP($I642,Tabla19[[Nº SAG]:[NOMBRE COMERCIAL ]],2,FALSE),"El N° de autorización no es correcto"))</f>
        <v/>
      </c>
      <c r="K642" s="17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</row>
    <row r="643" spans="2:23" x14ac:dyDescent="0.25">
      <c r="B643" s="32" t="str">
        <f>IF(Tabla5[[#This Row],[N° autorización SAG]]&lt;&gt;"",CONCATENATE($J$12,"-",$L$12),"")</f>
        <v/>
      </c>
      <c r="C643" s="30" t="str">
        <f>IF(Tabla5[[#This Row],[N° autorización SAG]]&lt;&gt;"",$J$11,"")</f>
        <v/>
      </c>
      <c r="D643" s="30" t="str">
        <f>IF(Tabla5[[#This Row],[N° autorización SAG]]&lt;&gt;"",$J$8,"")</f>
        <v/>
      </c>
      <c r="E643" s="30" t="str">
        <f>IF(Tabla5[[#This Row],[N° autorización SAG]]&lt;&gt;"",$J$9,"")</f>
        <v/>
      </c>
      <c r="F643" s="30" t="str">
        <f>IFERROR(IF(Tabla5[[#This Row],[N° autorización SAG]]&lt;&gt;"",CONCATENATE($J$12,"-",$L$12,"-",$J$9,"-",$J$11),""),"")</f>
        <v/>
      </c>
      <c r="G643" s="32" t="str">
        <f>IF(Tabla5[[#This Row],[N° autorización SAG]]&lt;&gt;"",$J$6,"")</f>
        <v/>
      </c>
      <c r="H643" s="30" t="str">
        <f>IF(Tabla5[[#This Row],[N° autorización SAG]]&lt;&gt;"",$J$7,"")</f>
        <v/>
      </c>
      <c r="I643" s="31"/>
      <c r="J643" s="29" t="str">
        <f>IF($I643="","",IFERROR(VLOOKUP($I643,Tabla19[[Nº SAG]:[NOMBRE COMERCIAL ]],2,FALSE),"El N° de autorización no es correcto"))</f>
        <v/>
      </c>
      <c r="K643" s="17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</row>
    <row r="644" spans="2:23" x14ac:dyDescent="0.25">
      <c r="B644" s="32" t="str">
        <f>IF(Tabla5[[#This Row],[N° autorización SAG]]&lt;&gt;"",CONCATENATE($J$12,"-",$L$12),"")</f>
        <v/>
      </c>
      <c r="C644" s="30" t="str">
        <f>IF(Tabla5[[#This Row],[N° autorización SAG]]&lt;&gt;"",$J$11,"")</f>
        <v/>
      </c>
      <c r="D644" s="30" t="str">
        <f>IF(Tabla5[[#This Row],[N° autorización SAG]]&lt;&gt;"",$J$8,"")</f>
        <v/>
      </c>
      <c r="E644" s="30" t="str">
        <f>IF(Tabla5[[#This Row],[N° autorización SAG]]&lt;&gt;"",$J$9,"")</f>
        <v/>
      </c>
      <c r="F644" s="30" t="str">
        <f>IFERROR(IF(Tabla5[[#This Row],[N° autorización SAG]]&lt;&gt;"",CONCATENATE($J$12,"-",$L$12,"-",$J$9,"-",$J$11),""),"")</f>
        <v/>
      </c>
      <c r="G644" s="32" t="str">
        <f>IF(Tabla5[[#This Row],[N° autorización SAG]]&lt;&gt;"",$J$6,"")</f>
        <v/>
      </c>
      <c r="H644" s="30" t="str">
        <f>IF(Tabla5[[#This Row],[N° autorización SAG]]&lt;&gt;"",$J$7,"")</f>
        <v/>
      </c>
      <c r="I644" s="31"/>
      <c r="J644" s="29" t="str">
        <f>IF($I644="","",IFERROR(VLOOKUP($I644,Tabla19[[Nº SAG]:[NOMBRE COMERCIAL ]],2,FALSE),"El N° de autorización no es correcto"))</f>
        <v/>
      </c>
      <c r="K644" s="17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</row>
    <row r="645" spans="2:23" x14ac:dyDescent="0.25">
      <c r="B645" s="32" t="str">
        <f>IF(Tabla5[[#This Row],[N° autorización SAG]]&lt;&gt;"",CONCATENATE($J$12,"-",$L$12),"")</f>
        <v/>
      </c>
      <c r="C645" s="30" t="str">
        <f>IF(Tabla5[[#This Row],[N° autorización SAG]]&lt;&gt;"",$J$11,"")</f>
        <v/>
      </c>
      <c r="D645" s="30" t="str">
        <f>IF(Tabla5[[#This Row],[N° autorización SAG]]&lt;&gt;"",$J$8,"")</f>
        <v/>
      </c>
      <c r="E645" s="30" t="str">
        <f>IF(Tabla5[[#This Row],[N° autorización SAG]]&lt;&gt;"",$J$9,"")</f>
        <v/>
      </c>
      <c r="F645" s="30" t="str">
        <f>IFERROR(IF(Tabla5[[#This Row],[N° autorización SAG]]&lt;&gt;"",CONCATENATE($J$12,"-",$L$12,"-",$J$9,"-",$J$11),""),"")</f>
        <v/>
      </c>
      <c r="G645" s="32" t="str">
        <f>IF(Tabla5[[#This Row],[N° autorización SAG]]&lt;&gt;"",$J$6,"")</f>
        <v/>
      </c>
      <c r="H645" s="30" t="str">
        <f>IF(Tabla5[[#This Row],[N° autorización SAG]]&lt;&gt;"",$J$7,"")</f>
        <v/>
      </c>
      <c r="I645" s="31"/>
      <c r="J645" s="29" t="str">
        <f>IF($I645="","",IFERROR(VLOOKUP($I645,Tabla19[[Nº SAG]:[NOMBRE COMERCIAL ]],2,FALSE),"El N° de autorización no es correcto"))</f>
        <v/>
      </c>
      <c r="K645" s="17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</row>
    <row r="646" spans="2:23" x14ac:dyDescent="0.25">
      <c r="B646" s="32" t="str">
        <f>IF(Tabla5[[#This Row],[N° autorización SAG]]&lt;&gt;"",CONCATENATE($J$12,"-",$L$12),"")</f>
        <v/>
      </c>
      <c r="C646" s="30" t="str">
        <f>IF(Tabla5[[#This Row],[N° autorización SAG]]&lt;&gt;"",$J$11,"")</f>
        <v/>
      </c>
      <c r="D646" s="30" t="str">
        <f>IF(Tabla5[[#This Row],[N° autorización SAG]]&lt;&gt;"",$J$8,"")</f>
        <v/>
      </c>
      <c r="E646" s="30" t="str">
        <f>IF(Tabla5[[#This Row],[N° autorización SAG]]&lt;&gt;"",$J$9,"")</f>
        <v/>
      </c>
      <c r="F646" s="30" t="str">
        <f>IFERROR(IF(Tabla5[[#This Row],[N° autorización SAG]]&lt;&gt;"",CONCATENATE($J$12,"-",$L$12,"-",$J$9,"-",$J$11),""),"")</f>
        <v/>
      </c>
      <c r="G646" s="32" t="str">
        <f>IF(Tabla5[[#This Row],[N° autorización SAG]]&lt;&gt;"",$J$6,"")</f>
        <v/>
      </c>
      <c r="H646" s="30" t="str">
        <f>IF(Tabla5[[#This Row],[N° autorización SAG]]&lt;&gt;"",$J$7,"")</f>
        <v/>
      </c>
      <c r="I646" s="31"/>
      <c r="J646" s="29" t="str">
        <f>IF($I646="","",IFERROR(VLOOKUP($I646,Tabla19[[Nº SAG]:[NOMBRE COMERCIAL ]],2,FALSE),"El N° de autorización no es correcto"))</f>
        <v/>
      </c>
      <c r="K646" s="17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</row>
    <row r="647" spans="2:23" x14ac:dyDescent="0.25">
      <c r="B647" s="32" t="str">
        <f>IF(Tabla5[[#This Row],[N° autorización SAG]]&lt;&gt;"",CONCATENATE($J$12,"-",$L$12),"")</f>
        <v/>
      </c>
      <c r="C647" s="30" t="str">
        <f>IF(Tabla5[[#This Row],[N° autorización SAG]]&lt;&gt;"",$J$11,"")</f>
        <v/>
      </c>
      <c r="D647" s="30" t="str">
        <f>IF(Tabla5[[#This Row],[N° autorización SAG]]&lt;&gt;"",$J$8,"")</f>
        <v/>
      </c>
      <c r="E647" s="30" t="str">
        <f>IF(Tabla5[[#This Row],[N° autorización SAG]]&lt;&gt;"",$J$9,"")</f>
        <v/>
      </c>
      <c r="F647" s="30" t="str">
        <f>IFERROR(IF(Tabla5[[#This Row],[N° autorización SAG]]&lt;&gt;"",CONCATENATE($J$12,"-",$L$12,"-",$J$9,"-",$J$11),""),"")</f>
        <v/>
      </c>
      <c r="G647" s="32" t="str">
        <f>IF(Tabla5[[#This Row],[N° autorización SAG]]&lt;&gt;"",$J$6,"")</f>
        <v/>
      </c>
      <c r="H647" s="30" t="str">
        <f>IF(Tabla5[[#This Row],[N° autorización SAG]]&lt;&gt;"",$J$7,"")</f>
        <v/>
      </c>
      <c r="I647" s="31"/>
      <c r="J647" s="29" t="str">
        <f>IF($I647="","",IFERROR(VLOOKUP($I647,Tabla19[[Nº SAG]:[NOMBRE COMERCIAL ]],2,FALSE),"El N° de autorización no es correcto"))</f>
        <v/>
      </c>
      <c r="K647" s="17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</row>
    <row r="648" spans="2:23" x14ac:dyDescent="0.25">
      <c r="B648" s="32" t="str">
        <f>IF(Tabla5[[#This Row],[N° autorización SAG]]&lt;&gt;"",CONCATENATE($J$12,"-",$L$12),"")</f>
        <v/>
      </c>
      <c r="C648" s="30" t="str">
        <f>IF(Tabla5[[#This Row],[N° autorización SAG]]&lt;&gt;"",$J$11,"")</f>
        <v/>
      </c>
      <c r="D648" s="30" t="str">
        <f>IF(Tabla5[[#This Row],[N° autorización SAG]]&lt;&gt;"",$J$8,"")</f>
        <v/>
      </c>
      <c r="E648" s="30" t="str">
        <f>IF(Tabla5[[#This Row],[N° autorización SAG]]&lt;&gt;"",$J$9,"")</f>
        <v/>
      </c>
      <c r="F648" s="30" t="str">
        <f>IFERROR(IF(Tabla5[[#This Row],[N° autorización SAG]]&lt;&gt;"",CONCATENATE($J$12,"-",$L$12,"-",$J$9,"-",$J$11),""),"")</f>
        <v/>
      </c>
      <c r="G648" s="32" t="str">
        <f>IF(Tabla5[[#This Row],[N° autorización SAG]]&lt;&gt;"",$J$6,"")</f>
        <v/>
      </c>
      <c r="H648" s="30" t="str">
        <f>IF(Tabla5[[#This Row],[N° autorización SAG]]&lt;&gt;"",$J$7,"")</f>
        <v/>
      </c>
      <c r="I648" s="31"/>
      <c r="J648" s="29" t="str">
        <f>IF($I648="","",IFERROR(VLOOKUP($I648,Tabla19[[Nº SAG]:[NOMBRE COMERCIAL ]],2,FALSE),"El N° de autorización no es correcto"))</f>
        <v/>
      </c>
      <c r="K648" s="17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</row>
    <row r="649" spans="2:23" x14ac:dyDescent="0.25">
      <c r="B649" s="32" t="str">
        <f>IF(Tabla5[[#This Row],[N° autorización SAG]]&lt;&gt;"",CONCATENATE($J$12,"-",$L$12),"")</f>
        <v/>
      </c>
      <c r="C649" s="30" t="str">
        <f>IF(Tabla5[[#This Row],[N° autorización SAG]]&lt;&gt;"",$J$11,"")</f>
        <v/>
      </c>
      <c r="D649" s="30" t="str">
        <f>IF(Tabla5[[#This Row],[N° autorización SAG]]&lt;&gt;"",$J$8,"")</f>
        <v/>
      </c>
      <c r="E649" s="30" t="str">
        <f>IF(Tabla5[[#This Row],[N° autorización SAG]]&lt;&gt;"",$J$9,"")</f>
        <v/>
      </c>
      <c r="F649" s="30" t="str">
        <f>IFERROR(IF(Tabla5[[#This Row],[N° autorización SAG]]&lt;&gt;"",CONCATENATE($J$12,"-",$L$12,"-",$J$9,"-",$J$11),""),"")</f>
        <v/>
      </c>
      <c r="G649" s="32" t="str">
        <f>IF(Tabla5[[#This Row],[N° autorización SAG]]&lt;&gt;"",$J$6,"")</f>
        <v/>
      </c>
      <c r="H649" s="30" t="str">
        <f>IF(Tabla5[[#This Row],[N° autorización SAG]]&lt;&gt;"",$J$7,"")</f>
        <v/>
      </c>
      <c r="I649" s="31"/>
      <c r="J649" s="29" t="str">
        <f>IF($I649="","",IFERROR(VLOOKUP($I649,Tabla19[[Nº SAG]:[NOMBRE COMERCIAL ]],2,FALSE),"El N° de autorización no es correcto"))</f>
        <v/>
      </c>
      <c r="K649" s="17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</row>
    <row r="650" spans="2:23" x14ac:dyDescent="0.25">
      <c r="B650" s="32" t="str">
        <f>IF(Tabla5[[#This Row],[N° autorización SAG]]&lt;&gt;"",CONCATENATE($J$12,"-",$L$12),"")</f>
        <v/>
      </c>
      <c r="C650" s="30" t="str">
        <f>IF(Tabla5[[#This Row],[N° autorización SAG]]&lt;&gt;"",$J$11,"")</f>
        <v/>
      </c>
      <c r="D650" s="30" t="str">
        <f>IF(Tabla5[[#This Row],[N° autorización SAG]]&lt;&gt;"",$J$8,"")</f>
        <v/>
      </c>
      <c r="E650" s="30" t="str">
        <f>IF(Tabla5[[#This Row],[N° autorización SAG]]&lt;&gt;"",$J$9,"")</f>
        <v/>
      </c>
      <c r="F650" s="30" t="str">
        <f>IFERROR(IF(Tabla5[[#This Row],[N° autorización SAG]]&lt;&gt;"",CONCATENATE($J$12,"-",$L$12,"-",$J$9,"-",$J$11),""),"")</f>
        <v/>
      </c>
      <c r="G650" s="32" t="str">
        <f>IF(Tabla5[[#This Row],[N° autorización SAG]]&lt;&gt;"",$J$6,"")</f>
        <v/>
      </c>
      <c r="H650" s="30" t="str">
        <f>IF(Tabla5[[#This Row],[N° autorización SAG]]&lt;&gt;"",$J$7,"")</f>
        <v/>
      </c>
      <c r="I650" s="31"/>
      <c r="J650" s="29" t="str">
        <f>IF($I650="","",IFERROR(VLOOKUP($I650,Tabla19[[Nº SAG]:[NOMBRE COMERCIAL ]],2,FALSE),"El N° de autorización no es correcto"))</f>
        <v/>
      </c>
      <c r="K650" s="17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</row>
    <row r="651" spans="2:23" x14ac:dyDescent="0.25">
      <c r="B651" s="32" t="str">
        <f>IF(Tabla5[[#This Row],[N° autorización SAG]]&lt;&gt;"",CONCATENATE($J$12,"-",$L$12),"")</f>
        <v/>
      </c>
      <c r="C651" s="30" t="str">
        <f>IF(Tabla5[[#This Row],[N° autorización SAG]]&lt;&gt;"",$J$11,"")</f>
        <v/>
      </c>
      <c r="D651" s="30" t="str">
        <f>IF(Tabla5[[#This Row],[N° autorización SAG]]&lt;&gt;"",$J$8,"")</f>
        <v/>
      </c>
      <c r="E651" s="30" t="str">
        <f>IF(Tabla5[[#This Row],[N° autorización SAG]]&lt;&gt;"",$J$9,"")</f>
        <v/>
      </c>
      <c r="F651" s="30" t="str">
        <f>IFERROR(IF(Tabla5[[#This Row],[N° autorización SAG]]&lt;&gt;"",CONCATENATE($J$12,"-",$L$12,"-",$J$9,"-",$J$11),""),"")</f>
        <v/>
      </c>
      <c r="G651" s="32" t="str">
        <f>IF(Tabla5[[#This Row],[N° autorización SAG]]&lt;&gt;"",$J$6,"")</f>
        <v/>
      </c>
      <c r="H651" s="30" t="str">
        <f>IF(Tabla5[[#This Row],[N° autorización SAG]]&lt;&gt;"",$J$7,"")</f>
        <v/>
      </c>
      <c r="I651" s="31"/>
      <c r="J651" s="29" t="str">
        <f>IF($I651="","",IFERROR(VLOOKUP($I651,Tabla19[[Nº SAG]:[NOMBRE COMERCIAL ]],2,FALSE),"El N° de autorización no es correcto"))</f>
        <v/>
      </c>
      <c r="K651" s="17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</row>
    <row r="652" spans="2:23" x14ac:dyDescent="0.25">
      <c r="B652" s="32" t="str">
        <f>IF(Tabla5[[#This Row],[N° autorización SAG]]&lt;&gt;"",CONCATENATE($J$12,"-",$L$12),"")</f>
        <v/>
      </c>
      <c r="C652" s="30" t="str">
        <f>IF(Tabla5[[#This Row],[N° autorización SAG]]&lt;&gt;"",$J$11,"")</f>
        <v/>
      </c>
      <c r="D652" s="30" t="str">
        <f>IF(Tabla5[[#This Row],[N° autorización SAG]]&lt;&gt;"",$J$8,"")</f>
        <v/>
      </c>
      <c r="E652" s="30" t="str">
        <f>IF(Tabla5[[#This Row],[N° autorización SAG]]&lt;&gt;"",$J$9,"")</f>
        <v/>
      </c>
      <c r="F652" s="30" t="str">
        <f>IFERROR(IF(Tabla5[[#This Row],[N° autorización SAG]]&lt;&gt;"",CONCATENATE($J$12,"-",$L$12,"-",$J$9,"-",$J$11),""),"")</f>
        <v/>
      </c>
      <c r="G652" s="32" t="str">
        <f>IF(Tabla5[[#This Row],[N° autorización SAG]]&lt;&gt;"",$J$6,"")</f>
        <v/>
      </c>
      <c r="H652" s="30" t="str">
        <f>IF(Tabla5[[#This Row],[N° autorización SAG]]&lt;&gt;"",$J$7,"")</f>
        <v/>
      </c>
      <c r="I652" s="31"/>
      <c r="J652" s="29" t="str">
        <f>IF($I652="","",IFERROR(VLOOKUP($I652,Tabla19[[Nº SAG]:[NOMBRE COMERCIAL ]],2,FALSE),"El N° de autorización no es correcto"))</f>
        <v/>
      </c>
      <c r="K652" s="17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</row>
    <row r="653" spans="2:23" x14ac:dyDescent="0.25">
      <c r="B653" s="32" t="str">
        <f>IF(Tabla5[[#This Row],[N° autorización SAG]]&lt;&gt;"",CONCATENATE($J$12,"-",$L$12),"")</f>
        <v/>
      </c>
      <c r="C653" s="30" t="str">
        <f>IF(Tabla5[[#This Row],[N° autorización SAG]]&lt;&gt;"",$J$11,"")</f>
        <v/>
      </c>
      <c r="D653" s="30" t="str">
        <f>IF(Tabla5[[#This Row],[N° autorización SAG]]&lt;&gt;"",$J$8,"")</f>
        <v/>
      </c>
      <c r="E653" s="30" t="str">
        <f>IF(Tabla5[[#This Row],[N° autorización SAG]]&lt;&gt;"",$J$9,"")</f>
        <v/>
      </c>
      <c r="F653" s="30" t="str">
        <f>IFERROR(IF(Tabla5[[#This Row],[N° autorización SAG]]&lt;&gt;"",CONCATENATE($J$12,"-",$L$12,"-",$J$9,"-",$J$11),""),"")</f>
        <v/>
      </c>
      <c r="G653" s="32" t="str">
        <f>IF(Tabla5[[#This Row],[N° autorización SAG]]&lt;&gt;"",$J$6,"")</f>
        <v/>
      </c>
      <c r="H653" s="30" t="str">
        <f>IF(Tabla5[[#This Row],[N° autorización SAG]]&lt;&gt;"",$J$7,"")</f>
        <v/>
      </c>
      <c r="I653" s="31"/>
      <c r="J653" s="29" t="str">
        <f>IF($I653="","",IFERROR(VLOOKUP($I653,Tabla19[[Nº SAG]:[NOMBRE COMERCIAL ]],2,FALSE),"El N° de autorización no es correcto"))</f>
        <v/>
      </c>
      <c r="K653" s="17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</row>
    <row r="654" spans="2:23" x14ac:dyDescent="0.25">
      <c r="B654" s="32" t="str">
        <f>IF(Tabla5[[#This Row],[N° autorización SAG]]&lt;&gt;"",CONCATENATE($J$12,"-",$L$12),"")</f>
        <v/>
      </c>
      <c r="C654" s="30" t="str">
        <f>IF(Tabla5[[#This Row],[N° autorización SAG]]&lt;&gt;"",$J$11,"")</f>
        <v/>
      </c>
      <c r="D654" s="30" t="str">
        <f>IF(Tabla5[[#This Row],[N° autorización SAG]]&lt;&gt;"",$J$8,"")</f>
        <v/>
      </c>
      <c r="E654" s="30" t="str">
        <f>IF(Tabla5[[#This Row],[N° autorización SAG]]&lt;&gt;"",$J$9,"")</f>
        <v/>
      </c>
      <c r="F654" s="30" t="str">
        <f>IFERROR(IF(Tabla5[[#This Row],[N° autorización SAG]]&lt;&gt;"",CONCATENATE($J$12,"-",$L$12,"-",$J$9,"-",$J$11),""),"")</f>
        <v/>
      </c>
      <c r="G654" s="32" t="str">
        <f>IF(Tabla5[[#This Row],[N° autorización SAG]]&lt;&gt;"",$J$6,"")</f>
        <v/>
      </c>
      <c r="H654" s="30" t="str">
        <f>IF(Tabla5[[#This Row],[N° autorización SAG]]&lt;&gt;"",$J$7,"")</f>
        <v/>
      </c>
      <c r="I654" s="31"/>
      <c r="J654" s="29" t="str">
        <f>IF($I654="","",IFERROR(VLOOKUP($I654,Tabla19[[Nº SAG]:[NOMBRE COMERCIAL ]],2,FALSE),"El N° de autorización no es correcto"))</f>
        <v/>
      </c>
      <c r="K654" s="17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</row>
    <row r="655" spans="2:23" x14ac:dyDescent="0.25">
      <c r="B655" s="32" t="str">
        <f>IF(Tabla5[[#This Row],[N° autorización SAG]]&lt;&gt;"",CONCATENATE($J$12,"-",$L$12),"")</f>
        <v/>
      </c>
      <c r="C655" s="30" t="str">
        <f>IF(Tabla5[[#This Row],[N° autorización SAG]]&lt;&gt;"",$J$11,"")</f>
        <v/>
      </c>
      <c r="D655" s="30" t="str">
        <f>IF(Tabla5[[#This Row],[N° autorización SAG]]&lt;&gt;"",$J$8,"")</f>
        <v/>
      </c>
      <c r="E655" s="30" t="str">
        <f>IF(Tabla5[[#This Row],[N° autorización SAG]]&lt;&gt;"",$J$9,"")</f>
        <v/>
      </c>
      <c r="F655" s="30" t="str">
        <f>IFERROR(IF(Tabla5[[#This Row],[N° autorización SAG]]&lt;&gt;"",CONCATENATE($J$12,"-",$L$12,"-",$J$9,"-",$J$11),""),"")</f>
        <v/>
      </c>
      <c r="G655" s="32" t="str">
        <f>IF(Tabla5[[#This Row],[N° autorización SAG]]&lt;&gt;"",$J$6,"")</f>
        <v/>
      </c>
      <c r="H655" s="30" t="str">
        <f>IF(Tabla5[[#This Row],[N° autorización SAG]]&lt;&gt;"",$J$7,"")</f>
        <v/>
      </c>
      <c r="I655" s="31"/>
      <c r="J655" s="29" t="str">
        <f>IF($I655="","",IFERROR(VLOOKUP($I655,Tabla19[[Nº SAG]:[NOMBRE COMERCIAL ]],2,FALSE),"El N° de autorización no es correcto"))</f>
        <v/>
      </c>
      <c r="K655" s="17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</row>
    <row r="656" spans="2:23" x14ac:dyDescent="0.25">
      <c r="B656" s="32" t="str">
        <f>IF(Tabla5[[#This Row],[N° autorización SAG]]&lt;&gt;"",CONCATENATE($J$12,"-",$L$12),"")</f>
        <v/>
      </c>
      <c r="C656" s="30" t="str">
        <f>IF(Tabla5[[#This Row],[N° autorización SAG]]&lt;&gt;"",$J$11,"")</f>
        <v/>
      </c>
      <c r="D656" s="30" t="str">
        <f>IF(Tabla5[[#This Row],[N° autorización SAG]]&lt;&gt;"",$J$8,"")</f>
        <v/>
      </c>
      <c r="E656" s="30" t="str">
        <f>IF(Tabla5[[#This Row],[N° autorización SAG]]&lt;&gt;"",$J$9,"")</f>
        <v/>
      </c>
      <c r="F656" s="30" t="str">
        <f>IFERROR(IF(Tabla5[[#This Row],[N° autorización SAG]]&lt;&gt;"",CONCATENATE($J$12,"-",$L$12,"-",$J$9,"-",$J$11),""),"")</f>
        <v/>
      </c>
      <c r="G656" s="32" t="str">
        <f>IF(Tabla5[[#This Row],[N° autorización SAG]]&lt;&gt;"",$J$6,"")</f>
        <v/>
      </c>
      <c r="H656" s="30" t="str">
        <f>IF(Tabla5[[#This Row],[N° autorización SAG]]&lt;&gt;"",$J$7,"")</f>
        <v/>
      </c>
      <c r="I656" s="31"/>
      <c r="J656" s="29" t="str">
        <f>IF($I656="","",IFERROR(VLOOKUP($I656,Tabla19[[Nº SAG]:[NOMBRE COMERCIAL ]],2,FALSE),"El N° de autorización no es correcto"))</f>
        <v/>
      </c>
      <c r="K656" s="17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</row>
    <row r="657" spans="2:23" x14ac:dyDescent="0.25">
      <c r="B657" s="32" t="str">
        <f>IF(Tabla5[[#This Row],[N° autorización SAG]]&lt;&gt;"",CONCATENATE($J$12,"-",$L$12),"")</f>
        <v/>
      </c>
      <c r="C657" s="30" t="str">
        <f>IF(Tabla5[[#This Row],[N° autorización SAG]]&lt;&gt;"",$J$11,"")</f>
        <v/>
      </c>
      <c r="D657" s="30" t="str">
        <f>IF(Tabla5[[#This Row],[N° autorización SAG]]&lt;&gt;"",$J$8,"")</f>
        <v/>
      </c>
      <c r="E657" s="30" t="str">
        <f>IF(Tabla5[[#This Row],[N° autorización SAG]]&lt;&gt;"",$J$9,"")</f>
        <v/>
      </c>
      <c r="F657" s="30" t="str">
        <f>IFERROR(IF(Tabla5[[#This Row],[N° autorización SAG]]&lt;&gt;"",CONCATENATE($J$12,"-",$L$12,"-",$J$9,"-",$J$11),""),"")</f>
        <v/>
      </c>
      <c r="G657" s="32" t="str">
        <f>IF(Tabla5[[#This Row],[N° autorización SAG]]&lt;&gt;"",$J$6,"")</f>
        <v/>
      </c>
      <c r="H657" s="30" t="str">
        <f>IF(Tabla5[[#This Row],[N° autorización SAG]]&lt;&gt;"",$J$7,"")</f>
        <v/>
      </c>
      <c r="I657" s="31"/>
      <c r="J657" s="29" t="str">
        <f>IF($I657="","",IFERROR(VLOOKUP($I657,Tabla19[[Nº SAG]:[NOMBRE COMERCIAL ]],2,FALSE),"El N° de autorización no es correcto"))</f>
        <v/>
      </c>
      <c r="K657" s="17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</row>
    <row r="658" spans="2:23" x14ac:dyDescent="0.25">
      <c r="B658" s="32" t="str">
        <f>IF(Tabla5[[#This Row],[N° autorización SAG]]&lt;&gt;"",CONCATENATE($J$12,"-",$L$12),"")</f>
        <v/>
      </c>
      <c r="C658" s="30" t="str">
        <f>IF(Tabla5[[#This Row],[N° autorización SAG]]&lt;&gt;"",$J$11,"")</f>
        <v/>
      </c>
      <c r="D658" s="30" t="str">
        <f>IF(Tabla5[[#This Row],[N° autorización SAG]]&lt;&gt;"",$J$8,"")</f>
        <v/>
      </c>
      <c r="E658" s="30" t="str">
        <f>IF(Tabla5[[#This Row],[N° autorización SAG]]&lt;&gt;"",$J$9,"")</f>
        <v/>
      </c>
      <c r="F658" s="30" t="str">
        <f>IFERROR(IF(Tabla5[[#This Row],[N° autorización SAG]]&lt;&gt;"",CONCATENATE($J$12,"-",$L$12,"-",$J$9,"-",$J$11),""),"")</f>
        <v/>
      </c>
      <c r="G658" s="32" t="str">
        <f>IF(Tabla5[[#This Row],[N° autorización SAG]]&lt;&gt;"",$J$6,"")</f>
        <v/>
      </c>
      <c r="H658" s="30" t="str">
        <f>IF(Tabla5[[#This Row],[N° autorización SAG]]&lt;&gt;"",$J$7,"")</f>
        <v/>
      </c>
      <c r="I658" s="31"/>
      <c r="J658" s="29" t="str">
        <f>IF($I658="","",IFERROR(VLOOKUP($I658,Tabla19[[Nº SAG]:[NOMBRE COMERCIAL ]],2,FALSE),"El N° de autorización no es correcto"))</f>
        <v/>
      </c>
      <c r="K658" s="17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</row>
    <row r="659" spans="2:23" x14ac:dyDescent="0.25">
      <c r="B659" s="32" t="str">
        <f>IF(Tabla5[[#This Row],[N° autorización SAG]]&lt;&gt;"",CONCATENATE($J$12,"-",$L$12),"")</f>
        <v/>
      </c>
      <c r="C659" s="30" t="str">
        <f>IF(Tabla5[[#This Row],[N° autorización SAG]]&lt;&gt;"",$J$11,"")</f>
        <v/>
      </c>
      <c r="D659" s="30" t="str">
        <f>IF(Tabla5[[#This Row],[N° autorización SAG]]&lt;&gt;"",$J$8,"")</f>
        <v/>
      </c>
      <c r="E659" s="30" t="str">
        <f>IF(Tabla5[[#This Row],[N° autorización SAG]]&lt;&gt;"",$J$9,"")</f>
        <v/>
      </c>
      <c r="F659" s="30" t="str">
        <f>IFERROR(IF(Tabla5[[#This Row],[N° autorización SAG]]&lt;&gt;"",CONCATENATE($J$12,"-",$L$12,"-",$J$9,"-",$J$11),""),"")</f>
        <v/>
      </c>
      <c r="G659" s="32" t="str">
        <f>IF(Tabla5[[#This Row],[N° autorización SAG]]&lt;&gt;"",$J$6,"")</f>
        <v/>
      </c>
      <c r="H659" s="30" t="str">
        <f>IF(Tabla5[[#This Row],[N° autorización SAG]]&lt;&gt;"",$J$7,"")</f>
        <v/>
      </c>
      <c r="I659" s="31"/>
      <c r="J659" s="29" t="str">
        <f>IF($I659="","",IFERROR(VLOOKUP($I659,Tabla19[[Nº SAG]:[NOMBRE COMERCIAL ]],2,FALSE),"El N° de autorización no es correcto"))</f>
        <v/>
      </c>
      <c r="K659" s="17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</row>
    <row r="660" spans="2:23" x14ac:dyDescent="0.25">
      <c r="B660" s="32" t="str">
        <f>IF(Tabla5[[#This Row],[N° autorización SAG]]&lt;&gt;"",CONCATENATE($J$12,"-",$L$12),"")</f>
        <v/>
      </c>
      <c r="C660" s="30" t="str">
        <f>IF(Tabla5[[#This Row],[N° autorización SAG]]&lt;&gt;"",$J$11,"")</f>
        <v/>
      </c>
      <c r="D660" s="30" t="str">
        <f>IF(Tabla5[[#This Row],[N° autorización SAG]]&lt;&gt;"",$J$8,"")</f>
        <v/>
      </c>
      <c r="E660" s="30" t="str">
        <f>IF(Tabla5[[#This Row],[N° autorización SAG]]&lt;&gt;"",$J$9,"")</f>
        <v/>
      </c>
      <c r="F660" s="30" t="str">
        <f>IFERROR(IF(Tabla5[[#This Row],[N° autorización SAG]]&lt;&gt;"",CONCATENATE($J$12,"-",$L$12,"-",$J$9,"-",$J$11),""),"")</f>
        <v/>
      </c>
      <c r="G660" s="32" t="str">
        <f>IF(Tabla5[[#This Row],[N° autorización SAG]]&lt;&gt;"",$J$6,"")</f>
        <v/>
      </c>
      <c r="H660" s="30" t="str">
        <f>IF(Tabla5[[#This Row],[N° autorización SAG]]&lt;&gt;"",$J$7,"")</f>
        <v/>
      </c>
      <c r="I660" s="31"/>
      <c r="J660" s="29" t="str">
        <f>IF($I660="","",IFERROR(VLOOKUP($I660,Tabla19[[Nº SAG]:[NOMBRE COMERCIAL ]],2,FALSE),"El N° de autorización no es correcto"))</f>
        <v/>
      </c>
      <c r="K660" s="17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</row>
    <row r="661" spans="2:23" x14ac:dyDescent="0.25">
      <c r="B661" s="32" t="str">
        <f>IF(Tabla5[[#This Row],[N° autorización SAG]]&lt;&gt;"",CONCATENATE($J$12,"-",$L$12),"")</f>
        <v/>
      </c>
      <c r="C661" s="30" t="str">
        <f>IF(Tabla5[[#This Row],[N° autorización SAG]]&lt;&gt;"",$J$11,"")</f>
        <v/>
      </c>
      <c r="D661" s="30" t="str">
        <f>IF(Tabla5[[#This Row],[N° autorización SAG]]&lt;&gt;"",$J$8,"")</f>
        <v/>
      </c>
      <c r="E661" s="30" t="str">
        <f>IF(Tabla5[[#This Row],[N° autorización SAG]]&lt;&gt;"",$J$9,"")</f>
        <v/>
      </c>
      <c r="F661" s="30" t="str">
        <f>IFERROR(IF(Tabla5[[#This Row],[N° autorización SAG]]&lt;&gt;"",CONCATENATE($J$12,"-",$L$12,"-",$J$9,"-",$J$11),""),"")</f>
        <v/>
      </c>
      <c r="G661" s="32" t="str">
        <f>IF(Tabla5[[#This Row],[N° autorización SAG]]&lt;&gt;"",$J$6,"")</f>
        <v/>
      </c>
      <c r="H661" s="30" t="str">
        <f>IF(Tabla5[[#This Row],[N° autorización SAG]]&lt;&gt;"",$J$7,"")</f>
        <v/>
      </c>
      <c r="I661" s="31"/>
      <c r="J661" s="29" t="str">
        <f>IF($I661="","",IFERROR(VLOOKUP($I661,Tabla19[[Nº SAG]:[NOMBRE COMERCIAL ]],2,FALSE),"El N° de autorización no es correcto"))</f>
        <v/>
      </c>
      <c r="K661" s="17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</row>
    <row r="662" spans="2:23" x14ac:dyDescent="0.25">
      <c r="B662" s="32" t="str">
        <f>IF(Tabla5[[#This Row],[N° autorización SAG]]&lt;&gt;"",CONCATENATE($J$12,"-",$L$12),"")</f>
        <v/>
      </c>
      <c r="C662" s="30" t="str">
        <f>IF(Tabla5[[#This Row],[N° autorización SAG]]&lt;&gt;"",$J$11,"")</f>
        <v/>
      </c>
      <c r="D662" s="30" t="str">
        <f>IF(Tabla5[[#This Row],[N° autorización SAG]]&lt;&gt;"",$J$8,"")</f>
        <v/>
      </c>
      <c r="E662" s="30" t="str">
        <f>IF(Tabla5[[#This Row],[N° autorización SAG]]&lt;&gt;"",$J$9,"")</f>
        <v/>
      </c>
      <c r="F662" s="30" t="str">
        <f>IFERROR(IF(Tabla5[[#This Row],[N° autorización SAG]]&lt;&gt;"",CONCATENATE($J$12,"-",$L$12,"-",$J$9,"-",$J$11),""),"")</f>
        <v/>
      </c>
      <c r="G662" s="32" t="str">
        <f>IF(Tabla5[[#This Row],[N° autorización SAG]]&lt;&gt;"",$J$6,"")</f>
        <v/>
      </c>
      <c r="H662" s="30" t="str">
        <f>IF(Tabla5[[#This Row],[N° autorización SAG]]&lt;&gt;"",$J$7,"")</f>
        <v/>
      </c>
      <c r="I662" s="31"/>
      <c r="J662" s="29" t="str">
        <f>IF($I662="","",IFERROR(VLOOKUP($I662,Tabla19[[Nº SAG]:[NOMBRE COMERCIAL ]],2,FALSE),"El N° de autorización no es correcto"))</f>
        <v/>
      </c>
      <c r="K662" s="17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</row>
    <row r="663" spans="2:23" x14ac:dyDescent="0.25">
      <c r="B663" s="32" t="str">
        <f>IF(Tabla5[[#This Row],[N° autorización SAG]]&lt;&gt;"",CONCATENATE($J$12,"-",$L$12),"")</f>
        <v/>
      </c>
      <c r="C663" s="30" t="str">
        <f>IF(Tabla5[[#This Row],[N° autorización SAG]]&lt;&gt;"",$J$11,"")</f>
        <v/>
      </c>
      <c r="D663" s="30" t="str">
        <f>IF(Tabla5[[#This Row],[N° autorización SAG]]&lt;&gt;"",$J$8,"")</f>
        <v/>
      </c>
      <c r="E663" s="30" t="str">
        <f>IF(Tabla5[[#This Row],[N° autorización SAG]]&lt;&gt;"",$J$9,"")</f>
        <v/>
      </c>
      <c r="F663" s="30" t="str">
        <f>IFERROR(IF(Tabla5[[#This Row],[N° autorización SAG]]&lt;&gt;"",CONCATENATE($J$12,"-",$L$12,"-",$J$9,"-",$J$11),""),"")</f>
        <v/>
      </c>
      <c r="G663" s="32" t="str">
        <f>IF(Tabla5[[#This Row],[N° autorización SAG]]&lt;&gt;"",$J$6,"")</f>
        <v/>
      </c>
      <c r="H663" s="30" t="str">
        <f>IF(Tabla5[[#This Row],[N° autorización SAG]]&lt;&gt;"",$J$7,"")</f>
        <v/>
      </c>
      <c r="I663" s="31"/>
      <c r="J663" s="29" t="str">
        <f>IF($I663="","",IFERROR(VLOOKUP($I663,Tabla19[[Nº SAG]:[NOMBRE COMERCIAL ]],2,FALSE),"El N° de autorización no es correcto"))</f>
        <v/>
      </c>
      <c r="K663" s="17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</row>
    <row r="664" spans="2:23" x14ac:dyDescent="0.25">
      <c r="B664" s="32" t="str">
        <f>IF(Tabla5[[#This Row],[N° autorización SAG]]&lt;&gt;"",CONCATENATE($J$12,"-",$L$12),"")</f>
        <v/>
      </c>
      <c r="C664" s="30" t="str">
        <f>IF(Tabla5[[#This Row],[N° autorización SAG]]&lt;&gt;"",$J$11,"")</f>
        <v/>
      </c>
      <c r="D664" s="30" t="str">
        <f>IF(Tabla5[[#This Row],[N° autorización SAG]]&lt;&gt;"",$J$8,"")</f>
        <v/>
      </c>
      <c r="E664" s="30" t="str">
        <f>IF(Tabla5[[#This Row],[N° autorización SAG]]&lt;&gt;"",$J$9,"")</f>
        <v/>
      </c>
      <c r="F664" s="30" t="str">
        <f>IFERROR(IF(Tabla5[[#This Row],[N° autorización SAG]]&lt;&gt;"",CONCATENATE($J$12,"-",$L$12,"-",$J$9,"-",$J$11),""),"")</f>
        <v/>
      </c>
      <c r="G664" s="32" t="str">
        <f>IF(Tabla5[[#This Row],[N° autorización SAG]]&lt;&gt;"",$J$6,"")</f>
        <v/>
      </c>
      <c r="H664" s="30" t="str">
        <f>IF(Tabla5[[#This Row],[N° autorización SAG]]&lt;&gt;"",$J$7,"")</f>
        <v/>
      </c>
      <c r="I664" s="31"/>
      <c r="J664" s="29" t="str">
        <f>IF($I664="","",IFERROR(VLOOKUP($I664,Tabla19[[Nº SAG]:[NOMBRE COMERCIAL ]],2,FALSE),"El N° de autorización no es correcto"))</f>
        <v/>
      </c>
      <c r="K664" s="17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</row>
    <row r="665" spans="2:23" x14ac:dyDescent="0.25">
      <c r="B665" s="32" t="str">
        <f>IF(Tabla5[[#This Row],[N° autorización SAG]]&lt;&gt;"",CONCATENATE($J$12,"-",$L$12),"")</f>
        <v/>
      </c>
      <c r="C665" s="30" t="str">
        <f>IF(Tabla5[[#This Row],[N° autorización SAG]]&lt;&gt;"",$J$11,"")</f>
        <v/>
      </c>
      <c r="D665" s="30" t="str">
        <f>IF(Tabla5[[#This Row],[N° autorización SAG]]&lt;&gt;"",$J$8,"")</f>
        <v/>
      </c>
      <c r="E665" s="30" t="str">
        <f>IF(Tabla5[[#This Row],[N° autorización SAG]]&lt;&gt;"",$J$9,"")</f>
        <v/>
      </c>
      <c r="F665" s="30" t="str">
        <f>IFERROR(IF(Tabla5[[#This Row],[N° autorización SAG]]&lt;&gt;"",CONCATENATE($J$12,"-",$L$12,"-",$J$9,"-",$J$11),""),"")</f>
        <v/>
      </c>
      <c r="G665" s="32" t="str">
        <f>IF(Tabla5[[#This Row],[N° autorización SAG]]&lt;&gt;"",$J$6,"")</f>
        <v/>
      </c>
      <c r="H665" s="30" t="str">
        <f>IF(Tabla5[[#This Row],[N° autorización SAG]]&lt;&gt;"",$J$7,"")</f>
        <v/>
      </c>
      <c r="I665" s="31"/>
      <c r="J665" s="29" t="str">
        <f>IF($I665="","",IFERROR(VLOOKUP($I665,Tabla19[[Nº SAG]:[NOMBRE COMERCIAL ]],2,FALSE),"El N° de autorización no es correcto"))</f>
        <v/>
      </c>
      <c r="K665" s="17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</row>
    <row r="666" spans="2:23" x14ac:dyDescent="0.25">
      <c r="B666" s="32" t="str">
        <f>IF(Tabla5[[#This Row],[N° autorización SAG]]&lt;&gt;"",CONCATENATE($J$12,"-",$L$12),"")</f>
        <v/>
      </c>
      <c r="C666" s="30" t="str">
        <f>IF(Tabla5[[#This Row],[N° autorización SAG]]&lt;&gt;"",$J$11,"")</f>
        <v/>
      </c>
      <c r="D666" s="30" t="str">
        <f>IF(Tabla5[[#This Row],[N° autorización SAG]]&lt;&gt;"",$J$8,"")</f>
        <v/>
      </c>
      <c r="E666" s="30" t="str">
        <f>IF(Tabla5[[#This Row],[N° autorización SAG]]&lt;&gt;"",$J$9,"")</f>
        <v/>
      </c>
      <c r="F666" s="30" t="str">
        <f>IFERROR(IF(Tabla5[[#This Row],[N° autorización SAG]]&lt;&gt;"",CONCATENATE($J$12,"-",$L$12,"-",$J$9,"-",$J$11),""),"")</f>
        <v/>
      </c>
      <c r="G666" s="32" t="str">
        <f>IF(Tabla5[[#This Row],[N° autorización SAG]]&lt;&gt;"",$J$6,"")</f>
        <v/>
      </c>
      <c r="H666" s="30" t="str">
        <f>IF(Tabla5[[#This Row],[N° autorización SAG]]&lt;&gt;"",$J$7,"")</f>
        <v/>
      </c>
      <c r="I666" s="31"/>
      <c r="J666" s="29" t="str">
        <f>IF($I666="","",IFERROR(VLOOKUP($I666,Tabla19[[Nº SAG]:[NOMBRE COMERCIAL ]],2,FALSE),"El N° de autorización no es correcto"))</f>
        <v/>
      </c>
      <c r="K666" s="17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</row>
    <row r="667" spans="2:23" x14ac:dyDescent="0.25">
      <c r="B667" s="32" t="str">
        <f>IF(Tabla5[[#This Row],[N° autorización SAG]]&lt;&gt;"",CONCATENATE($J$12,"-",$L$12),"")</f>
        <v/>
      </c>
      <c r="C667" s="30" t="str">
        <f>IF(Tabla5[[#This Row],[N° autorización SAG]]&lt;&gt;"",$J$11,"")</f>
        <v/>
      </c>
      <c r="D667" s="30" t="str">
        <f>IF(Tabla5[[#This Row],[N° autorización SAG]]&lt;&gt;"",$J$8,"")</f>
        <v/>
      </c>
      <c r="E667" s="30" t="str">
        <f>IF(Tabla5[[#This Row],[N° autorización SAG]]&lt;&gt;"",$J$9,"")</f>
        <v/>
      </c>
      <c r="F667" s="30" t="str">
        <f>IFERROR(IF(Tabla5[[#This Row],[N° autorización SAG]]&lt;&gt;"",CONCATENATE($J$12,"-",$L$12,"-",$J$9,"-",$J$11),""),"")</f>
        <v/>
      </c>
      <c r="G667" s="32" t="str">
        <f>IF(Tabla5[[#This Row],[N° autorización SAG]]&lt;&gt;"",$J$6,"")</f>
        <v/>
      </c>
      <c r="H667" s="30" t="str">
        <f>IF(Tabla5[[#This Row],[N° autorización SAG]]&lt;&gt;"",$J$7,"")</f>
        <v/>
      </c>
      <c r="I667" s="31"/>
      <c r="J667" s="29" t="str">
        <f>IF($I667="","",IFERROR(VLOOKUP($I667,Tabla19[[Nº SAG]:[NOMBRE COMERCIAL ]],2,FALSE),"El N° de autorización no es correcto"))</f>
        <v/>
      </c>
      <c r="K667" s="17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</row>
    <row r="668" spans="2:23" x14ac:dyDescent="0.25">
      <c r="B668" s="32" t="str">
        <f>IF(Tabla5[[#This Row],[N° autorización SAG]]&lt;&gt;"",CONCATENATE($J$12,"-",$L$12),"")</f>
        <v/>
      </c>
      <c r="C668" s="30" t="str">
        <f>IF(Tabla5[[#This Row],[N° autorización SAG]]&lt;&gt;"",$J$11,"")</f>
        <v/>
      </c>
      <c r="D668" s="30" t="str">
        <f>IF(Tabla5[[#This Row],[N° autorización SAG]]&lt;&gt;"",$J$8,"")</f>
        <v/>
      </c>
      <c r="E668" s="30" t="str">
        <f>IF(Tabla5[[#This Row],[N° autorización SAG]]&lt;&gt;"",$J$9,"")</f>
        <v/>
      </c>
      <c r="F668" s="30" t="str">
        <f>IFERROR(IF(Tabla5[[#This Row],[N° autorización SAG]]&lt;&gt;"",CONCATENATE($J$12,"-",$L$12,"-",$J$9,"-",$J$11),""),"")</f>
        <v/>
      </c>
      <c r="G668" s="32" t="str">
        <f>IF(Tabla5[[#This Row],[N° autorización SAG]]&lt;&gt;"",$J$6,"")</f>
        <v/>
      </c>
      <c r="H668" s="30" t="str">
        <f>IF(Tabla5[[#This Row],[N° autorización SAG]]&lt;&gt;"",$J$7,"")</f>
        <v/>
      </c>
      <c r="I668" s="31"/>
      <c r="J668" s="29" t="str">
        <f>IF($I668="","",IFERROR(VLOOKUP($I668,Tabla19[[Nº SAG]:[NOMBRE COMERCIAL ]],2,FALSE),"El N° de autorización no es correcto"))</f>
        <v/>
      </c>
      <c r="K668" s="17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</row>
    <row r="669" spans="2:23" x14ac:dyDescent="0.25">
      <c r="B669" s="32" t="str">
        <f>IF(Tabla5[[#This Row],[N° autorización SAG]]&lt;&gt;"",CONCATENATE($J$12,"-",$L$12),"")</f>
        <v/>
      </c>
      <c r="C669" s="30" t="str">
        <f>IF(Tabla5[[#This Row],[N° autorización SAG]]&lt;&gt;"",$J$11,"")</f>
        <v/>
      </c>
      <c r="D669" s="30" t="str">
        <f>IF(Tabla5[[#This Row],[N° autorización SAG]]&lt;&gt;"",$J$8,"")</f>
        <v/>
      </c>
      <c r="E669" s="30" t="str">
        <f>IF(Tabla5[[#This Row],[N° autorización SAG]]&lt;&gt;"",$J$9,"")</f>
        <v/>
      </c>
      <c r="F669" s="30" t="str">
        <f>IFERROR(IF(Tabla5[[#This Row],[N° autorización SAG]]&lt;&gt;"",CONCATENATE($J$12,"-",$L$12,"-",$J$9,"-",$J$11),""),"")</f>
        <v/>
      </c>
      <c r="G669" s="32" t="str">
        <f>IF(Tabla5[[#This Row],[N° autorización SAG]]&lt;&gt;"",$J$6,"")</f>
        <v/>
      </c>
      <c r="H669" s="30" t="str">
        <f>IF(Tabla5[[#This Row],[N° autorización SAG]]&lt;&gt;"",$J$7,"")</f>
        <v/>
      </c>
      <c r="I669" s="31"/>
      <c r="J669" s="29" t="str">
        <f>IF($I669="","",IFERROR(VLOOKUP($I669,Tabla19[[Nº SAG]:[NOMBRE COMERCIAL ]],2,FALSE),"El N° de autorización no es correcto"))</f>
        <v/>
      </c>
      <c r="K669" s="17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</row>
    <row r="670" spans="2:23" x14ac:dyDescent="0.25">
      <c r="B670" s="32" t="str">
        <f>IF(Tabla5[[#This Row],[N° autorización SAG]]&lt;&gt;"",CONCATENATE($J$12,"-",$L$12),"")</f>
        <v/>
      </c>
      <c r="C670" s="30" t="str">
        <f>IF(Tabla5[[#This Row],[N° autorización SAG]]&lt;&gt;"",$J$11,"")</f>
        <v/>
      </c>
      <c r="D670" s="30" t="str">
        <f>IF(Tabla5[[#This Row],[N° autorización SAG]]&lt;&gt;"",$J$8,"")</f>
        <v/>
      </c>
      <c r="E670" s="30" t="str">
        <f>IF(Tabla5[[#This Row],[N° autorización SAG]]&lt;&gt;"",$J$9,"")</f>
        <v/>
      </c>
      <c r="F670" s="30" t="str">
        <f>IFERROR(IF(Tabla5[[#This Row],[N° autorización SAG]]&lt;&gt;"",CONCATENATE($J$12,"-",$L$12,"-",$J$9,"-",$J$11),""),"")</f>
        <v/>
      </c>
      <c r="G670" s="32" t="str">
        <f>IF(Tabla5[[#This Row],[N° autorización SAG]]&lt;&gt;"",$J$6,"")</f>
        <v/>
      </c>
      <c r="H670" s="30" t="str">
        <f>IF(Tabla5[[#This Row],[N° autorización SAG]]&lt;&gt;"",$J$7,"")</f>
        <v/>
      </c>
      <c r="I670" s="31"/>
      <c r="J670" s="29" t="str">
        <f>IF($I670="","",IFERROR(VLOOKUP($I670,Tabla19[[Nº SAG]:[NOMBRE COMERCIAL ]],2,FALSE),"El N° de autorización no es correcto"))</f>
        <v/>
      </c>
      <c r="K670" s="17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</row>
    <row r="671" spans="2:23" x14ac:dyDescent="0.25">
      <c r="B671" s="32" t="str">
        <f>IF(Tabla5[[#This Row],[N° autorización SAG]]&lt;&gt;"",CONCATENATE($J$12,"-",$L$12),"")</f>
        <v/>
      </c>
      <c r="C671" s="30" t="str">
        <f>IF(Tabla5[[#This Row],[N° autorización SAG]]&lt;&gt;"",$J$11,"")</f>
        <v/>
      </c>
      <c r="D671" s="30" t="str">
        <f>IF(Tabla5[[#This Row],[N° autorización SAG]]&lt;&gt;"",$J$8,"")</f>
        <v/>
      </c>
      <c r="E671" s="30" t="str">
        <f>IF(Tabla5[[#This Row],[N° autorización SAG]]&lt;&gt;"",$J$9,"")</f>
        <v/>
      </c>
      <c r="F671" s="30" t="str">
        <f>IFERROR(IF(Tabla5[[#This Row],[N° autorización SAG]]&lt;&gt;"",CONCATENATE($J$12,"-",$L$12,"-",$J$9,"-",$J$11),""),"")</f>
        <v/>
      </c>
      <c r="G671" s="32" t="str">
        <f>IF(Tabla5[[#This Row],[N° autorización SAG]]&lt;&gt;"",$J$6,"")</f>
        <v/>
      </c>
      <c r="H671" s="30" t="str">
        <f>IF(Tabla5[[#This Row],[N° autorización SAG]]&lt;&gt;"",$J$7,"")</f>
        <v/>
      </c>
      <c r="I671" s="31"/>
      <c r="J671" s="29" t="str">
        <f>IF($I671="","",IFERROR(VLOOKUP($I671,Tabla19[[Nº SAG]:[NOMBRE COMERCIAL ]],2,FALSE),"El N° de autorización no es correcto"))</f>
        <v/>
      </c>
      <c r="K671" s="17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</row>
    <row r="672" spans="2:23" x14ac:dyDescent="0.25">
      <c r="B672" s="32" t="str">
        <f>IF(Tabla5[[#This Row],[N° autorización SAG]]&lt;&gt;"",CONCATENATE($J$12,"-",$L$12),"")</f>
        <v/>
      </c>
      <c r="C672" s="30" t="str">
        <f>IF(Tabla5[[#This Row],[N° autorización SAG]]&lt;&gt;"",$J$11,"")</f>
        <v/>
      </c>
      <c r="D672" s="30" t="str">
        <f>IF(Tabla5[[#This Row],[N° autorización SAG]]&lt;&gt;"",$J$8,"")</f>
        <v/>
      </c>
      <c r="E672" s="30" t="str">
        <f>IF(Tabla5[[#This Row],[N° autorización SAG]]&lt;&gt;"",$J$9,"")</f>
        <v/>
      </c>
      <c r="F672" s="30" t="str">
        <f>IFERROR(IF(Tabla5[[#This Row],[N° autorización SAG]]&lt;&gt;"",CONCATENATE($J$12,"-",$L$12,"-",$J$9,"-",$J$11),""),"")</f>
        <v/>
      </c>
      <c r="G672" s="32" t="str">
        <f>IF(Tabla5[[#This Row],[N° autorización SAG]]&lt;&gt;"",$J$6,"")</f>
        <v/>
      </c>
      <c r="H672" s="30" t="str">
        <f>IF(Tabla5[[#This Row],[N° autorización SAG]]&lt;&gt;"",$J$7,"")</f>
        <v/>
      </c>
      <c r="I672" s="31"/>
      <c r="J672" s="29" t="str">
        <f>IF($I672="","",IFERROR(VLOOKUP($I672,Tabla19[[Nº SAG]:[NOMBRE COMERCIAL ]],2,FALSE),"El N° de autorización no es correcto"))</f>
        <v/>
      </c>
      <c r="K672" s="17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</row>
    <row r="673" spans="2:23" x14ac:dyDescent="0.25">
      <c r="B673" s="32" t="str">
        <f>IF(Tabla5[[#This Row],[N° autorización SAG]]&lt;&gt;"",CONCATENATE($J$12,"-",$L$12),"")</f>
        <v/>
      </c>
      <c r="C673" s="30" t="str">
        <f>IF(Tabla5[[#This Row],[N° autorización SAG]]&lt;&gt;"",$J$11,"")</f>
        <v/>
      </c>
      <c r="D673" s="30" t="str">
        <f>IF(Tabla5[[#This Row],[N° autorización SAG]]&lt;&gt;"",$J$8,"")</f>
        <v/>
      </c>
      <c r="E673" s="30" t="str">
        <f>IF(Tabla5[[#This Row],[N° autorización SAG]]&lt;&gt;"",$J$9,"")</f>
        <v/>
      </c>
      <c r="F673" s="30" t="str">
        <f>IFERROR(IF(Tabla5[[#This Row],[N° autorización SAG]]&lt;&gt;"",CONCATENATE($J$12,"-",$L$12,"-",$J$9,"-",$J$11),""),"")</f>
        <v/>
      </c>
      <c r="G673" s="32" t="str">
        <f>IF(Tabla5[[#This Row],[N° autorización SAG]]&lt;&gt;"",$J$6,"")</f>
        <v/>
      </c>
      <c r="H673" s="30" t="str">
        <f>IF(Tabla5[[#This Row],[N° autorización SAG]]&lt;&gt;"",$J$7,"")</f>
        <v/>
      </c>
      <c r="I673" s="31"/>
      <c r="J673" s="29" t="str">
        <f>IF($I673="","",IFERROR(VLOOKUP($I673,Tabla19[[Nº SAG]:[NOMBRE COMERCIAL ]],2,FALSE),"El N° de autorización no es correcto"))</f>
        <v/>
      </c>
      <c r="K673" s="17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</row>
    <row r="674" spans="2:23" x14ac:dyDescent="0.25">
      <c r="B674" s="32" t="str">
        <f>IF(Tabla5[[#This Row],[N° autorización SAG]]&lt;&gt;"",CONCATENATE($J$12,"-",$L$12),"")</f>
        <v/>
      </c>
      <c r="C674" s="30" t="str">
        <f>IF(Tabla5[[#This Row],[N° autorización SAG]]&lt;&gt;"",$J$11,"")</f>
        <v/>
      </c>
      <c r="D674" s="30" t="str">
        <f>IF(Tabla5[[#This Row],[N° autorización SAG]]&lt;&gt;"",$J$8,"")</f>
        <v/>
      </c>
      <c r="E674" s="30" t="str">
        <f>IF(Tabla5[[#This Row],[N° autorización SAG]]&lt;&gt;"",$J$9,"")</f>
        <v/>
      </c>
      <c r="F674" s="30" t="str">
        <f>IFERROR(IF(Tabla5[[#This Row],[N° autorización SAG]]&lt;&gt;"",CONCATENATE($J$12,"-",$L$12,"-",$J$9,"-",$J$11),""),"")</f>
        <v/>
      </c>
      <c r="G674" s="32" t="str">
        <f>IF(Tabla5[[#This Row],[N° autorización SAG]]&lt;&gt;"",$J$6,"")</f>
        <v/>
      </c>
      <c r="H674" s="30" t="str">
        <f>IF(Tabla5[[#This Row],[N° autorización SAG]]&lt;&gt;"",$J$7,"")</f>
        <v/>
      </c>
      <c r="I674" s="31"/>
      <c r="J674" s="29" t="str">
        <f>IF($I674="","",IFERROR(VLOOKUP($I674,Tabla19[[Nº SAG]:[NOMBRE COMERCIAL ]],2,FALSE),"El N° de autorización no es correcto"))</f>
        <v/>
      </c>
      <c r="K674" s="17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</row>
    <row r="675" spans="2:23" x14ac:dyDescent="0.25">
      <c r="B675" s="32" t="str">
        <f>IF(Tabla5[[#This Row],[N° autorización SAG]]&lt;&gt;"",CONCATENATE($J$12,"-",$L$12),"")</f>
        <v/>
      </c>
      <c r="C675" s="30" t="str">
        <f>IF(Tabla5[[#This Row],[N° autorización SAG]]&lt;&gt;"",$J$11,"")</f>
        <v/>
      </c>
      <c r="D675" s="30" t="str">
        <f>IF(Tabla5[[#This Row],[N° autorización SAG]]&lt;&gt;"",$J$8,"")</f>
        <v/>
      </c>
      <c r="E675" s="30" t="str">
        <f>IF(Tabla5[[#This Row],[N° autorización SAG]]&lt;&gt;"",$J$9,"")</f>
        <v/>
      </c>
      <c r="F675" s="30" t="str">
        <f>IFERROR(IF(Tabla5[[#This Row],[N° autorización SAG]]&lt;&gt;"",CONCATENATE($J$12,"-",$L$12,"-",$J$9,"-",$J$11),""),"")</f>
        <v/>
      </c>
      <c r="G675" s="32" t="str">
        <f>IF(Tabla5[[#This Row],[N° autorización SAG]]&lt;&gt;"",$J$6,"")</f>
        <v/>
      </c>
      <c r="H675" s="30" t="str">
        <f>IF(Tabla5[[#This Row],[N° autorización SAG]]&lt;&gt;"",$J$7,"")</f>
        <v/>
      </c>
      <c r="I675" s="31"/>
      <c r="J675" s="29" t="str">
        <f>IF($I675="","",IFERROR(VLOOKUP($I675,Tabla19[[Nº SAG]:[NOMBRE COMERCIAL ]],2,FALSE),"El N° de autorización no es correcto"))</f>
        <v/>
      </c>
      <c r="K675" s="17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</row>
    <row r="676" spans="2:23" x14ac:dyDescent="0.25">
      <c r="B676" s="32" t="str">
        <f>IF(Tabla5[[#This Row],[N° autorización SAG]]&lt;&gt;"",CONCATENATE($J$12,"-",$L$12),"")</f>
        <v/>
      </c>
      <c r="C676" s="30" t="str">
        <f>IF(Tabla5[[#This Row],[N° autorización SAG]]&lt;&gt;"",$J$11,"")</f>
        <v/>
      </c>
      <c r="D676" s="30" t="str">
        <f>IF(Tabla5[[#This Row],[N° autorización SAG]]&lt;&gt;"",$J$8,"")</f>
        <v/>
      </c>
      <c r="E676" s="30" t="str">
        <f>IF(Tabla5[[#This Row],[N° autorización SAG]]&lt;&gt;"",$J$9,"")</f>
        <v/>
      </c>
      <c r="F676" s="30" t="str">
        <f>IFERROR(IF(Tabla5[[#This Row],[N° autorización SAG]]&lt;&gt;"",CONCATENATE($J$12,"-",$L$12,"-",$J$9,"-",$J$11),""),"")</f>
        <v/>
      </c>
      <c r="G676" s="32" t="str">
        <f>IF(Tabla5[[#This Row],[N° autorización SAG]]&lt;&gt;"",$J$6,"")</f>
        <v/>
      </c>
      <c r="H676" s="30" t="str">
        <f>IF(Tabla5[[#This Row],[N° autorización SAG]]&lt;&gt;"",$J$7,"")</f>
        <v/>
      </c>
      <c r="I676" s="31"/>
      <c r="J676" s="29" t="str">
        <f>IF($I676="","",IFERROR(VLOOKUP($I676,Tabla19[[Nº SAG]:[NOMBRE COMERCIAL ]],2,FALSE),"El N° de autorización no es correcto"))</f>
        <v/>
      </c>
      <c r="K676" s="17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</row>
    <row r="677" spans="2:23" x14ac:dyDescent="0.25">
      <c r="B677" s="32" t="str">
        <f>IF(Tabla5[[#This Row],[N° autorización SAG]]&lt;&gt;"",CONCATENATE($J$12,"-",$L$12),"")</f>
        <v/>
      </c>
      <c r="C677" s="30" t="str">
        <f>IF(Tabla5[[#This Row],[N° autorización SAG]]&lt;&gt;"",$J$11,"")</f>
        <v/>
      </c>
      <c r="D677" s="30" t="str">
        <f>IF(Tabla5[[#This Row],[N° autorización SAG]]&lt;&gt;"",$J$8,"")</f>
        <v/>
      </c>
      <c r="E677" s="30" t="str">
        <f>IF(Tabla5[[#This Row],[N° autorización SAG]]&lt;&gt;"",$J$9,"")</f>
        <v/>
      </c>
      <c r="F677" s="30" t="str">
        <f>IFERROR(IF(Tabla5[[#This Row],[N° autorización SAG]]&lt;&gt;"",CONCATENATE($J$12,"-",$L$12,"-",$J$9,"-",$J$11),""),"")</f>
        <v/>
      </c>
      <c r="G677" s="32" t="str">
        <f>IF(Tabla5[[#This Row],[N° autorización SAG]]&lt;&gt;"",$J$6,"")</f>
        <v/>
      </c>
      <c r="H677" s="30" t="str">
        <f>IF(Tabla5[[#This Row],[N° autorización SAG]]&lt;&gt;"",$J$7,"")</f>
        <v/>
      </c>
      <c r="I677" s="31"/>
      <c r="J677" s="29" t="str">
        <f>IF($I677="","",IFERROR(VLOOKUP($I677,Tabla19[[Nº SAG]:[NOMBRE COMERCIAL ]],2,FALSE),"El N° de autorización no es correcto"))</f>
        <v/>
      </c>
      <c r="K677" s="17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</row>
    <row r="678" spans="2:23" x14ac:dyDescent="0.25">
      <c r="B678" s="32" t="str">
        <f>IF(Tabla5[[#This Row],[N° autorización SAG]]&lt;&gt;"",CONCATENATE($J$12,"-",$L$12),"")</f>
        <v/>
      </c>
      <c r="C678" s="30" t="str">
        <f>IF(Tabla5[[#This Row],[N° autorización SAG]]&lt;&gt;"",$J$11,"")</f>
        <v/>
      </c>
      <c r="D678" s="30" t="str">
        <f>IF(Tabla5[[#This Row],[N° autorización SAG]]&lt;&gt;"",$J$8,"")</f>
        <v/>
      </c>
      <c r="E678" s="30" t="str">
        <f>IF(Tabla5[[#This Row],[N° autorización SAG]]&lt;&gt;"",$J$9,"")</f>
        <v/>
      </c>
      <c r="F678" s="30" t="str">
        <f>IFERROR(IF(Tabla5[[#This Row],[N° autorización SAG]]&lt;&gt;"",CONCATENATE($J$12,"-",$L$12,"-",$J$9,"-",$J$11),""),"")</f>
        <v/>
      </c>
      <c r="G678" s="32" t="str">
        <f>IF(Tabla5[[#This Row],[N° autorización SAG]]&lt;&gt;"",$J$6,"")</f>
        <v/>
      </c>
      <c r="H678" s="30" t="str">
        <f>IF(Tabla5[[#This Row],[N° autorización SAG]]&lt;&gt;"",$J$7,"")</f>
        <v/>
      </c>
      <c r="I678" s="31"/>
      <c r="J678" s="29" t="str">
        <f>IF($I678="","",IFERROR(VLOOKUP($I678,Tabla19[[Nº SAG]:[NOMBRE COMERCIAL ]],2,FALSE),"El N° de autorización no es correcto"))</f>
        <v/>
      </c>
      <c r="K678" s="17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</row>
    <row r="679" spans="2:23" x14ac:dyDescent="0.25">
      <c r="B679" s="32" t="str">
        <f>IF(Tabla5[[#This Row],[N° autorización SAG]]&lt;&gt;"",CONCATENATE($J$12,"-",$L$12),"")</f>
        <v/>
      </c>
      <c r="C679" s="30" t="str">
        <f>IF(Tabla5[[#This Row],[N° autorización SAG]]&lt;&gt;"",$J$11,"")</f>
        <v/>
      </c>
      <c r="D679" s="30" t="str">
        <f>IF(Tabla5[[#This Row],[N° autorización SAG]]&lt;&gt;"",$J$8,"")</f>
        <v/>
      </c>
      <c r="E679" s="30" t="str">
        <f>IF(Tabla5[[#This Row],[N° autorización SAG]]&lt;&gt;"",$J$9,"")</f>
        <v/>
      </c>
      <c r="F679" s="30" t="str">
        <f>IFERROR(IF(Tabla5[[#This Row],[N° autorización SAG]]&lt;&gt;"",CONCATENATE($J$12,"-",$L$12,"-",$J$9,"-",$J$11),""),"")</f>
        <v/>
      </c>
      <c r="G679" s="32" t="str">
        <f>IF(Tabla5[[#This Row],[N° autorización SAG]]&lt;&gt;"",$J$6,"")</f>
        <v/>
      </c>
      <c r="H679" s="30" t="str">
        <f>IF(Tabla5[[#This Row],[N° autorización SAG]]&lt;&gt;"",$J$7,"")</f>
        <v/>
      </c>
      <c r="I679" s="31"/>
      <c r="J679" s="29" t="str">
        <f>IF($I679="","",IFERROR(VLOOKUP($I679,Tabla19[[Nº SAG]:[NOMBRE COMERCIAL ]],2,FALSE),"El N° de autorización no es correcto"))</f>
        <v/>
      </c>
      <c r="K679" s="17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</row>
    <row r="680" spans="2:23" x14ac:dyDescent="0.25">
      <c r="B680" s="32" t="str">
        <f>IF(Tabla5[[#This Row],[N° autorización SAG]]&lt;&gt;"",CONCATENATE($J$12,"-",$L$12),"")</f>
        <v/>
      </c>
      <c r="C680" s="30" t="str">
        <f>IF(Tabla5[[#This Row],[N° autorización SAG]]&lt;&gt;"",$J$11,"")</f>
        <v/>
      </c>
      <c r="D680" s="30" t="str">
        <f>IF(Tabla5[[#This Row],[N° autorización SAG]]&lt;&gt;"",$J$8,"")</f>
        <v/>
      </c>
      <c r="E680" s="30" t="str">
        <f>IF(Tabla5[[#This Row],[N° autorización SAG]]&lt;&gt;"",$J$9,"")</f>
        <v/>
      </c>
      <c r="F680" s="30" t="str">
        <f>IFERROR(IF(Tabla5[[#This Row],[N° autorización SAG]]&lt;&gt;"",CONCATENATE($J$12,"-",$L$12,"-",$J$9,"-",$J$11),""),"")</f>
        <v/>
      </c>
      <c r="G680" s="32" t="str">
        <f>IF(Tabla5[[#This Row],[N° autorización SAG]]&lt;&gt;"",$J$6,"")</f>
        <v/>
      </c>
      <c r="H680" s="30" t="str">
        <f>IF(Tabla5[[#This Row],[N° autorización SAG]]&lt;&gt;"",$J$7,"")</f>
        <v/>
      </c>
      <c r="I680" s="31"/>
      <c r="J680" s="29" t="str">
        <f>IF($I680="","",IFERROR(VLOOKUP($I680,Tabla19[[Nº SAG]:[NOMBRE COMERCIAL ]],2,FALSE),"El N° de autorización no es correcto"))</f>
        <v/>
      </c>
      <c r="K680" s="17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</row>
    <row r="681" spans="2:23" x14ac:dyDescent="0.25">
      <c r="B681" s="32" t="str">
        <f>IF(Tabla5[[#This Row],[N° autorización SAG]]&lt;&gt;"",CONCATENATE($J$12,"-",$L$12),"")</f>
        <v/>
      </c>
      <c r="C681" s="30" t="str">
        <f>IF(Tabla5[[#This Row],[N° autorización SAG]]&lt;&gt;"",$J$11,"")</f>
        <v/>
      </c>
      <c r="D681" s="30" t="str">
        <f>IF(Tabla5[[#This Row],[N° autorización SAG]]&lt;&gt;"",$J$8,"")</f>
        <v/>
      </c>
      <c r="E681" s="30" t="str">
        <f>IF(Tabla5[[#This Row],[N° autorización SAG]]&lt;&gt;"",$J$9,"")</f>
        <v/>
      </c>
      <c r="F681" s="30" t="str">
        <f>IFERROR(IF(Tabla5[[#This Row],[N° autorización SAG]]&lt;&gt;"",CONCATENATE($J$12,"-",$L$12,"-",$J$9,"-",$J$11),""),"")</f>
        <v/>
      </c>
      <c r="G681" s="32" t="str">
        <f>IF(Tabla5[[#This Row],[N° autorización SAG]]&lt;&gt;"",$J$6,"")</f>
        <v/>
      </c>
      <c r="H681" s="30" t="str">
        <f>IF(Tabla5[[#This Row],[N° autorización SAG]]&lt;&gt;"",$J$7,"")</f>
        <v/>
      </c>
      <c r="I681" s="31"/>
      <c r="J681" s="29" t="str">
        <f>IF($I681="","",IFERROR(VLOOKUP($I681,Tabla19[[Nº SAG]:[NOMBRE COMERCIAL ]],2,FALSE),"El N° de autorización no es correcto"))</f>
        <v/>
      </c>
      <c r="K681" s="17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</row>
    <row r="682" spans="2:23" x14ac:dyDescent="0.25">
      <c r="B682" s="32" t="str">
        <f>IF(Tabla5[[#This Row],[N° autorización SAG]]&lt;&gt;"",CONCATENATE($J$12,"-",$L$12),"")</f>
        <v/>
      </c>
      <c r="C682" s="30" t="str">
        <f>IF(Tabla5[[#This Row],[N° autorización SAG]]&lt;&gt;"",$J$11,"")</f>
        <v/>
      </c>
      <c r="D682" s="30" t="str">
        <f>IF(Tabla5[[#This Row],[N° autorización SAG]]&lt;&gt;"",$J$8,"")</f>
        <v/>
      </c>
      <c r="E682" s="30" t="str">
        <f>IF(Tabla5[[#This Row],[N° autorización SAG]]&lt;&gt;"",$J$9,"")</f>
        <v/>
      </c>
      <c r="F682" s="30" t="str">
        <f>IFERROR(IF(Tabla5[[#This Row],[N° autorización SAG]]&lt;&gt;"",CONCATENATE($J$12,"-",$L$12,"-",$J$9,"-",$J$11),""),"")</f>
        <v/>
      </c>
      <c r="G682" s="32" t="str">
        <f>IF(Tabla5[[#This Row],[N° autorización SAG]]&lt;&gt;"",$J$6,"")</f>
        <v/>
      </c>
      <c r="H682" s="30" t="str">
        <f>IF(Tabla5[[#This Row],[N° autorización SAG]]&lt;&gt;"",$J$7,"")</f>
        <v/>
      </c>
      <c r="I682" s="31"/>
      <c r="J682" s="29" t="str">
        <f>IF($I682="","",IFERROR(VLOOKUP($I682,Tabla19[[Nº SAG]:[NOMBRE COMERCIAL ]],2,FALSE),"El N° de autorización no es correcto"))</f>
        <v/>
      </c>
      <c r="K682" s="17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</row>
    <row r="683" spans="2:23" x14ac:dyDescent="0.25">
      <c r="B683" s="32" t="str">
        <f>IF(Tabla5[[#This Row],[N° autorización SAG]]&lt;&gt;"",CONCATENATE($J$12,"-",$L$12),"")</f>
        <v/>
      </c>
      <c r="C683" s="30" t="str">
        <f>IF(Tabla5[[#This Row],[N° autorización SAG]]&lt;&gt;"",$J$11,"")</f>
        <v/>
      </c>
      <c r="D683" s="30" t="str">
        <f>IF(Tabla5[[#This Row],[N° autorización SAG]]&lt;&gt;"",$J$8,"")</f>
        <v/>
      </c>
      <c r="E683" s="30" t="str">
        <f>IF(Tabla5[[#This Row],[N° autorización SAG]]&lt;&gt;"",$J$9,"")</f>
        <v/>
      </c>
      <c r="F683" s="30" t="str">
        <f>IFERROR(IF(Tabla5[[#This Row],[N° autorización SAG]]&lt;&gt;"",CONCATENATE($J$12,"-",$L$12,"-",$J$9,"-",$J$11),""),"")</f>
        <v/>
      </c>
      <c r="G683" s="32" t="str">
        <f>IF(Tabla5[[#This Row],[N° autorización SAG]]&lt;&gt;"",$J$6,"")</f>
        <v/>
      </c>
      <c r="H683" s="30" t="str">
        <f>IF(Tabla5[[#This Row],[N° autorización SAG]]&lt;&gt;"",$J$7,"")</f>
        <v/>
      </c>
      <c r="I683" s="31"/>
      <c r="J683" s="29" t="str">
        <f>IF($I683="","",IFERROR(VLOOKUP($I683,Tabla19[[Nº SAG]:[NOMBRE COMERCIAL ]],2,FALSE),"El N° de autorización no es correcto"))</f>
        <v/>
      </c>
      <c r="K683" s="17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</row>
    <row r="684" spans="2:23" x14ac:dyDescent="0.25">
      <c r="B684" s="32" t="str">
        <f>IF(Tabla5[[#This Row],[N° autorización SAG]]&lt;&gt;"",CONCATENATE($J$12,"-",$L$12),"")</f>
        <v/>
      </c>
      <c r="C684" s="30" t="str">
        <f>IF(Tabla5[[#This Row],[N° autorización SAG]]&lt;&gt;"",$J$11,"")</f>
        <v/>
      </c>
      <c r="D684" s="30" t="str">
        <f>IF(Tabla5[[#This Row],[N° autorización SAG]]&lt;&gt;"",$J$8,"")</f>
        <v/>
      </c>
      <c r="E684" s="30" t="str">
        <f>IF(Tabla5[[#This Row],[N° autorización SAG]]&lt;&gt;"",$J$9,"")</f>
        <v/>
      </c>
      <c r="F684" s="30" t="str">
        <f>IFERROR(IF(Tabla5[[#This Row],[N° autorización SAG]]&lt;&gt;"",CONCATENATE($J$12,"-",$L$12,"-",$J$9,"-",$J$11),""),"")</f>
        <v/>
      </c>
      <c r="G684" s="32" t="str">
        <f>IF(Tabla5[[#This Row],[N° autorización SAG]]&lt;&gt;"",$J$6,"")</f>
        <v/>
      </c>
      <c r="H684" s="30" t="str">
        <f>IF(Tabla5[[#This Row],[N° autorización SAG]]&lt;&gt;"",$J$7,"")</f>
        <v/>
      </c>
      <c r="I684" s="31"/>
      <c r="J684" s="29" t="str">
        <f>IF($I684="","",IFERROR(VLOOKUP($I684,Tabla19[[Nº SAG]:[NOMBRE COMERCIAL ]],2,FALSE),"El N° de autorización no es correcto"))</f>
        <v/>
      </c>
      <c r="K684" s="17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</row>
    <row r="685" spans="2:23" x14ac:dyDescent="0.25">
      <c r="B685" s="32" t="str">
        <f>IF(Tabla5[[#This Row],[N° autorización SAG]]&lt;&gt;"",CONCATENATE($J$12,"-",$L$12),"")</f>
        <v/>
      </c>
      <c r="C685" s="30" t="str">
        <f>IF(Tabla5[[#This Row],[N° autorización SAG]]&lt;&gt;"",$J$11,"")</f>
        <v/>
      </c>
      <c r="D685" s="30" t="str">
        <f>IF(Tabla5[[#This Row],[N° autorización SAG]]&lt;&gt;"",$J$8,"")</f>
        <v/>
      </c>
      <c r="E685" s="30" t="str">
        <f>IF(Tabla5[[#This Row],[N° autorización SAG]]&lt;&gt;"",$J$9,"")</f>
        <v/>
      </c>
      <c r="F685" s="30" t="str">
        <f>IFERROR(IF(Tabla5[[#This Row],[N° autorización SAG]]&lt;&gt;"",CONCATENATE($J$12,"-",$L$12,"-",$J$9,"-",$J$11),""),"")</f>
        <v/>
      </c>
      <c r="G685" s="32" t="str">
        <f>IF(Tabla5[[#This Row],[N° autorización SAG]]&lt;&gt;"",$J$6,"")</f>
        <v/>
      </c>
      <c r="H685" s="30" t="str">
        <f>IF(Tabla5[[#This Row],[N° autorización SAG]]&lt;&gt;"",$J$7,"")</f>
        <v/>
      </c>
      <c r="I685" s="31"/>
      <c r="J685" s="29" t="str">
        <f>IF($I685="","",IFERROR(VLOOKUP($I685,Tabla19[[Nº SAG]:[NOMBRE COMERCIAL ]],2,FALSE),"El N° de autorización no es correcto"))</f>
        <v/>
      </c>
      <c r="K685" s="17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</row>
    <row r="686" spans="2:23" x14ac:dyDescent="0.25">
      <c r="B686" s="32" t="str">
        <f>IF(Tabla5[[#This Row],[N° autorización SAG]]&lt;&gt;"",CONCATENATE($J$12,"-",$L$12),"")</f>
        <v/>
      </c>
      <c r="C686" s="30" t="str">
        <f>IF(Tabla5[[#This Row],[N° autorización SAG]]&lt;&gt;"",$J$11,"")</f>
        <v/>
      </c>
      <c r="D686" s="30" t="str">
        <f>IF(Tabla5[[#This Row],[N° autorización SAG]]&lt;&gt;"",$J$8,"")</f>
        <v/>
      </c>
      <c r="E686" s="30" t="str">
        <f>IF(Tabla5[[#This Row],[N° autorización SAG]]&lt;&gt;"",$J$9,"")</f>
        <v/>
      </c>
      <c r="F686" s="30" t="str">
        <f>IFERROR(IF(Tabla5[[#This Row],[N° autorización SAG]]&lt;&gt;"",CONCATENATE($J$12,"-",$L$12,"-",$J$9,"-",$J$11),""),"")</f>
        <v/>
      </c>
      <c r="G686" s="32" t="str">
        <f>IF(Tabla5[[#This Row],[N° autorización SAG]]&lt;&gt;"",$J$6,"")</f>
        <v/>
      </c>
      <c r="H686" s="30" t="str">
        <f>IF(Tabla5[[#This Row],[N° autorización SAG]]&lt;&gt;"",$J$7,"")</f>
        <v/>
      </c>
      <c r="I686" s="31"/>
      <c r="J686" s="29" t="str">
        <f>IF($I686="","",IFERROR(VLOOKUP($I686,Tabla19[[Nº SAG]:[NOMBRE COMERCIAL ]],2,FALSE),"El N° de autorización no es correcto"))</f>
        <v/>
      </c>
      <c r="K686" s="17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</row>
    <row r="687" spans="2:23" x14ac:dyDescent="0.25">
      <c r="B687" s="32" t="str">
        <f>IF(Tabla5[[#This Row],[N° autorización SAG]]&lt;&gt;"",CONCATENATE($J$12,"-",$L$12),"")</f>
        <v/>
      </c>
      <c r="C687" s="30" t="str">
        <f>IF(Tabla5[[#This Row],[N° autorización SAG]]&lt;&gt;"",$J$11,"")</f>
        <v/>
      </c>
      <c r="D687" s="30" t="str">
        <f>IF(Tabla5[[#This Row],[N° autorización SAG]]&lt;&gt;"",$J$8,"")</f>
        <v/>
      </c>
      <c r="E687" s="30" t="str">
        <f>IF(Tabla5[[#This Row],[N° autorización SAG]]&lt;&gt;"",$J$9,"")</f>
        <v/>
      </c>
      <c r="F687" s="30" t="str">
        <f>IFERROR(IF(Tabla5[[#This Row],[N° autorización SAG]]&lt;&gt;"",CONCATENATE($J$12,"-",$L$12,"-",$J$9,"-",$J$11),""),"")</f>
        <v/>
      </c>
      <c r="G687" s="32" t="str">
        <f>IF(Tabla5[[#This Row],[N° autorización SAG]]&lt;&gt;"",$J$6,"")</f>
        <v/>
      </c>
      <c r="H687" s="30" t="str">
        <f>IF(Tabla5[[#This Row],[N° autorización SAG]]&lt;&gt;"",$J$7,"")</f>
        <v/>
      </c>
      <c r="I687" s="31"/>
      <c r="J687" s="29" t="str">
        <f>IF($I687="","",IFERROR(VLOOKUP($I687,Tabla19[[Nº SAG]:[NOMBRE COMERCIAL ]],2,FALSE),"El N° de autorización no es correcto"))</f>
        <v/>
      </c>
      <c r="K687" s="17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</row>
    <row r="688" spans="2:23" x14ac:dyDescent="0.25">
      <c r="B688" s="32" t="str">
        <f>IF(Tabla5[[#This Row],[N° autorización SAG]]&lt;&gt;"",CONCATENATE($J$12,"-",$L$12),"")</f>
        <v/>
      </c>
      <c r="C688" s="30" t="str">
        <f>IF(Tabla5[[#This Row],[N° autorización SAG]]&lt;&gt;"",$J$11,"")</f>
        <v/>
      </c>
      <c r="D688" s="30" t="str">
        <f>IF(Tabla5[[#This Row],[N° autorización SAG]]&lt;&gt;"",$J$8,"")</f>
        <v/>
      </c>
      <c r="E688" s="30" t="str">
        <f>IF(Tabla5[[#This Row],[N° autorización SAG]]&lt;&gt;"",$J$9,"")</f>
        <v/>
      </c>
      <c r="F688" s="30" t="str">
        <f>IFERROR(IF(Tabla5[[#This Row],[N° autorización SAG]]&lt;&gt;"",CONCATENATE($J$12,"-",$L$12,"-",$J$9,"-",$J$11),""),"")</f>
        <v/>
      </c>
      <c r="G688" s="32" t="str">
        <f>IF(Tabla5[[#This Row],[N° autorización SAG]]&lt;&gt;"",$J$6,"")</f>
        <v/>
      </c>
      <c r="H688" s="30" t="str">
        <f>IF(Tabla5[[#This Row],[N° autorización SAG]]&lt;&gt;"",$J$7,"")</f>
        <v/>
      </c>
      <c r="I688" s="31"/>
      <c r="J688" s="29" t="str">
        <f>IF($I688="","",IFERROR(VLOOKUP($I688,Tabla19[[Nº SAG]:[NOMBRE COMERCIAL ]],2,FALSE),"El N° de autorización no es correcto"))</f>
        <v/>
      </c>
      <c r="K688" s="17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</row>
    <row r="689" spans="2:23" x14ac:dyDescent="0.25">
      <c r="B689" s="32" t="str">
        <f>IF(Tabla5[[#This Row],[N° autorización SAG]]&lt;&gt;"",CONCATENATE($J$12,"-",$L$12),"")</f>
        <v/>
      </c>
      <c r="C689" s="30" t="str">
        <f>IF(Tabla5[[#This Row],[N° autorización SAG]]&lt;&gt;"",$J$11,"")</f>
        <v/>
      </c>
      <c r="D689" s="30" t="str">
        <f>IF(Tabla5[[#This Row],[N° autorización SAG]]&lt;&gt;"",$J$8,"")</f>
        <v/>
      </c>
      <c r="E689" s="30" t="str">
        <f>IF(Tabla5[[#This Row],[N° autorización SAG]]&lt;&gt;"",$J$9,"")</f>
        <v/>
      </c>
      <c r="F689" s="30" t="str">
        <f>IFERROR(IF(Tabla5[[#This Row],[N° autorización SAG]]&lt;&gt;"",CONCATENATE($J$12,"-",$L$12,"-",$J$9,"-",$J$11),""),"")</f>
        <v/>
      </c>
      <c r="G689" s="32" t="str">
        <f>IF(Tabla5[[#This Row],[N° autorización SAG]]&lt;&gt;"",$J$6,"")</f>
        <v/>
      </c>
      <c r="H689" s="30" t="str">
        <f>IF(Tabla5[[#This Row],[N° autorización SAG]]&lt;&gt;"",$J$7,"")</f>
        <v/>
      </c>
      <c r="I689" s="31"/>
      <c r="J689" s="29" t="str">
        <f>IF($I689="","",IFERROR(VLOOKUP($I689,Tabla19[[Nº SAG]:[NOMBRE COMERCIAL ]],2,FALSE),"El N° de autorización no es correcto"))</f>
        <v/>
      </c>
      <c r="K689" s="17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</row>
    <row r="690" spans="2:23" x14ac:dyDescent="0.25">
      <c r="B690" s="32" t="str">
        <f>IF(Tabla5[[#This Row],[N° autorización SAG]]&lt;&gt;"",CONCATENATE($J$12,"-",$L$12),"")</f>
        <v/>
      </c>
      <c r="C690" s="30" t="str">
        <f>IF(Tabla5[[#This Row],[N° autorización SAG]]&lt;&gt;"",$J$11,"")</f>
        <v/>
      </c>
      <c r="D690" s="30" t="str">
        <f>IF(Tabla5[[#This Row],[N° autorización SAG]]&lt;&gt;"",$J$8,"")</f>
        <v/>
      </c>
      <c r="E690" s="30" t="str">
        <f>IF(Tabla5[[#This Row],[N° autorización SAG]]&lt;&gt;"",$J$9,"")</f>
        <v/>
      </c>
      <c r="F690" s="30" t="str">
        <f>IFERROR(IF(Tabla5[[#This Row],[N° autorización SAG]]&lt;&gt;"",CONCATENATE($J$12,"-",$L$12,"-",$J$9,"-",$J$11),""),"")</f>
        <v/>
      </c>
      <c r="G690" s="32" t="str">
        <f>IF(Tabla5[[#This Row],[N° autorización SAG]]&lt;&gt;"",$J$6,"")</f>
        <v/>
      </c>
      <c r="H690" s="30" t="str">
        <f>IF(Tabla5[[#This Row],[N° autorización SAG]]&lt;&gt;"",$J$7,"")</f>
        <v/>
      </c>
      <c r="I690" s="31"/>
      <c r="J690" s="29" t="str">
        <f>IF($I690="","",IFERROR(VLOOKUP($I690,Tabla19[[Nº SAG]:[NOMBRE COMERCIAL ]],2,FALSE),"El N° de autorización no es correcto"))</f>
        <v/>
      </c>
      <c r="K690" s="17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</row>
    <row r="691" spans="2:23" x14ac:dyDescent="0.25">
      <c r="B691" s="32" t="str">
        <f>IF(Tabla5[[#This Row],[N° autorización SAG]]&lt;&gt;"",CONCATENATE($J$12,"-",$L$12),"")</f>
        <v/>
      </c>
      <c r="C691" s="30" t="str">
        <f>IF(Tabla5[[#This Row],[N° autorización SAG]]&lt;&gt;"",$J$11,"")</f>
        <v/>
      </c>
      <c r="D691" s="30" t="str">
        <f>IF(Tabla5[[#This Row],[N° autorización SAG]]&lt;&gt;"",$J$8,"")</f>
        <v/>
      </c>
      <c r="E691" s="30" t="str">
        <f>IF(Tabla5[[#This Row],[N° autorización SAG]]&lt;&gt;"",$J$9,"")</f>
        <v/>
      </c>
      <c r="F691" s="30" t="str">
        <f>IFERROR(IF(Tabla5[[#This Row],[N° autorización SAG]]&lt;&gt;"",CONCATENATE($J$12,"-",$L$12,"-",$J$9,"-",$J$11),""),"")</f>
        <v/>
      </c>
      <c r="G691" s="32" t="str">
        <f>IF(Tabla5[[#This Row],[N° autorización SAG]]&lt;&gt;"",$J$6,"")</f>
        <v/>
      </c>
      <c r="H691" s="30" t="str">
        <f>IF(Tabla5[[#This Row],[N° autorización SAG]]&lt;&gt;"",$J$7,"")</f>
        <v/>
      </c>
      <c r="I691" s="31"/>
      <c r="J691" s="29" t="str">
        <f>IF($I691="","",IFERROR(VLOOKUP($I691,Tabla19[[Nº SAG]:[NOMBRE COMERCIAL ]],2,FALSE),"El N° de autorización no es correcto"))</f>
        <v/>
      </c>
      <c r="K691" s="17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</row>
    <row r="692" spans="2:23" x14ac:dyDescent="0.25">
      <c r="B692" s="32" t="str">
        <f>IF(Tabla5[[#This Row],[N° autorización SAG]]&lt;&gt;"",CONCATENATE($J$12,"-",$L$12),"")</f>
        <v/>
      </c>
      <c r="C692" s="30" t="str">
        <f>IF(Tabla5[[#This Row],[N° autorización SAG]]&lt;&gt;"",$J$11,"")</f>
        <v/>
      </c>
      <c r="D692" s="30" t="str">
        <f>IF(Tabla5[[#This Row],[N° autorización SAG]]&lt;&gt;"",$J$8,"")</f>
        <v/>
      </c>
      <c r="E692" s="30" t="str">
        <f>IF(Tabla5[[#This Row],[N° autorización SAG]]&lt;&gt;"",$J$9,"")</f>
        <v/>
      </c>
      <c r="F692" s="30" t="str">
        <f>IFERROR(IF(Tabla5[[#This Row],[N° autorización SAG]]&lt;&gt;"",CONCATENATE($J$12,"-",$L$12,"-",$J$9,"-",$J$11),""),"")</f>
        <v/>
      </c>
      <c r="G692" s="32" t="str">
        <f>IF(Tabla5[[#This Row],[N° autorización SAG]]&lt;&gt;"",$J$6,"")</f>
        <v/>
      </c>
      <c r="H692" s="30" t="str">
        <f>IF(Tabla5[[#This Row],[N° autorización SAG]]&lt;&gt;"",$J$7,"")</f>
        <v/>
      </c>
      <c r="I692" s="31"/>
      <c r="J692" s="29" t="str">
        <f>IF($I692="","",IFERROR(VLOOKUP($I692,Tabla19[[Nº SAG]:[NOMBRE COMERCIAL ]],2,FALSE),"El N° de autorización no es correcto"))</f>
        <v/>
      </c>
      <c r="K692" s="17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</row>
    <row r="693" spans="2:23" x14ac:dyDescent="0.25">
      <c r="B693" s="32" t="str">
        <f>IF(Tabla5[[#This Row],[N° autorización SAG]]&lt;&gt;"",CONCATENATE($J$12,"-",$L$12),"")</f>
        <v/>
      </c>
      <c r="C693" s="30" t="str">
        <f>IF(Tabla5[[#This Row],[N° autorización SAG]]&lt;&gt;"",$J$11,"")</f>
        <v/>
      </c>
      <c r="D693" s="30" t="str">
        <f>IF(Tabla5[[#This Row],[N° autorización SAG]]&lt;&gt;"",$J$8,"")</f>
        <v/>
      </c>
      <c r="E693" s="30" t="str">
        <f>IF(Tabla5[[#This Row],[N° autorización SAG]]&lt;&gt;"",$J$9,"")</f>
        <v/>
      </c>
      <c r="F693" s="30" t="str">
        <f>IFERROR(IF(Tabla5[[#This Row],[N° autorización SAG]]&lt;&gt;"",CONCATENATE($J$12,"-",$L$12,"-",$J$9,"-",$J$11),""),"")</f>
        <v/>
      </c>
      <c r="G693" s="32" t="str">
        <f>IF(Tabla5[[#This Row],[N° autorización SAG]]&lt;&gt;"",$J$6,"")</f>
        <v/>
      </c>
      <c r="H693" s="30" t="str">
        <f>IF(Tabla5[[#This Row],[N° autorización SAG]]&lt;&gt;"",$J$7,"")</f>
        <v/>
      </c>
      <c r="I693" s="31"/>
      <c r="J693" s="29" t="str">
        <f>IF($I693="","",IFERROR(VLOOKUP($I693,Tabla19[[Nº SAG]:[NOMBRE COMERCIAL ]],2,FALSE),"El N° de autorización no es correcto"))</f>
        <v/>
      </c>
      <c r="K693" s="17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</row>
    <row r="694" spans="2:23" x14ac:dyDescent="0.25">
      <c r="B694" s="32" t="str">
        <f>IF(Tabla5[[#This Row],[N° autorización SAG]]&lt;&gt;"",CONCATENATE($J$12,"-",$L$12),"")</f>
        <v/>
      </c>
      <c r="C694" s="30" t="str">
        <f>IF(Tabla5[[#This Row],[N° autorización SAG]]&lt;&gt;"",$J$11,"")</f>
        <v/>
      </c>
      <c r="D694" s="30" t="str">
        <f>IF(Tabla5[[#This Row],[N° autorización SAG]]&lt;&gt;"",$J$8,"")</f>
        <v/>
      </c>
      <c r="E694" s="30" t="str">
        <f>IF(Tabla5[[#This Row],[N° autorización SAG]]&lt;&gt;"",$J$9,"")</f>
        <v/>
      </c>
      <c r="F694" s="30" t="str">
        <f>IFERROR(IF(Tabla5[[#This Row],[N° autorización SAG]]&lt;&gt;"",CONCATENATE($J$12,"-",$L$12,"-",$J$9,"-",$J$11),""),"")</f>
        <v/>
      </c>
      <c r="G694" s="32" t="str">
        <f>IF(Tabla5[[#This Row],[N° autorización SAG]]&lt;&gt;"",$J$6,"")</f>
        <v/>
      </c>
      <c r="H694" s="30" t="str">
        <f>IF(Tabla5[[#This Row],[N° autorización SAG]]&lt;&gt;"",$J$7,"")</f>
        <v/>
      </c>
      <c r="I694" s="31"/>
      <c r="J694" s="29" t="str">
        <f>IF($I694="","",IFERROR(VLOOKUP($I694,Tabla19[[Nº SAG]:[NOMBRE COMERCIAL ]],2,FALSE),"El N° de autorización no es correcto"))</f>
        <v/>
      </c>
      <c r="K694" s="17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</row>
    <row r="695" spans="2:23" x14ac:dyDescent="0.25">
      <c r="B695" s="32" t="str">
        <f>IF(Tabla5[[#This Row],[N° autorización SAG]]&lt;&gt;"",CONCATENATE($J$12,"-",$L$12),"")</f>
        <v/>
      </c>
      <c r="C695" s="30" t="str">
        <f>IF(Tabla5[[#This Row],[N° autorización SAG]]&lt;&gt;"",$J$11,"")</f>
        <v/>
      </c>
      <c r="D695" s="30" t="str">
        <f>IF(Tabla5[[#This Row],[N° autorización SAG]]&lt;&gt;"",$J$8,"")</f>
        <v/>
      </c>
      <c r="E695" s="30" t="str">
        <f>IF(Tabla5[[#This Row],[N° autorización SAG]]&lt;&gt;"",$J$9,"")</f>
        <v/>
      </c>
      <c r="F695" s="30" t="str">
        <f>IFERROR(IF(Tabla5[[#This Row],[N° autorización SAG]]&lt;&gt;"",CONCATENATE($J$12,"-",$L$12,"-",$J$9,"-",$J$11),""),"")</f>
        <v/>
      </c>
      <c r="G695" s="32" t="str">
        <f>IF(Tabla5[[#This Row],[N° autorización SAG]]&lt;&gt;"",$J$6,"")</f>
        <v/>
      </c>
      <c r="H695" s="30" t="str">
        <f>IF(Tabla5[[#This Row],[N° autorización SAG]]&lt;&gt;"",$J$7,"")</f>
        <v/>
      </c>
      <c r="I695" s="31"/>
      <c r="J695" s="29" t="str">
        <f>IF($I695="","",IFERROR(VLOOKUP($I695,Tabla19[[Nº SAG]:[NOMBRE COMERCIAL ]],2,FALSE),"El N° de autorización no es correcto"))</f>
        <v/>
      </c>
      <c r="K695" s="17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</row>
    <row r="696" spans="2:23" x14ac:dyDescent="0.25">
      <c r="B696" s="32" t="str">
        <f>IF(Tabla5[[#This Row],[N° autorización SAG]]&lt;&gt;"",CONCATENATE($J$12,"-",$L$12),"")</f>
        <v/>
      </c>
      <c r="C696" s="30" t="str">
        <f>IF(Tabla5[[#This Row],[N° autorización SAG]]&lt;&gt;"",$J$11,"")</f>
        <v/>
      </c>
      <c r="D696" s="30" t="str">
        <f>IF(Tabla5[[#This Row],[N° autorización SAG]]&lt;&gt;"",$J$8,"")</f>
        <v/>
      </c>
      <c r="E696" s="30" t="str">
        <f>IF(Tabla5[[#This Row],[N° autorización SAG]]&lt;&gt;"",$J$9,"")</f>
        <v/>
      </c>
      <c r="F696" s="30" t="str">
        <f>IFERROR(IF(Tabla5[[#This Row],[N° autorización SAG]]&lt;&gt;"",CONCATENATE($J$12,"-",$L$12,"-",$J$9,"-",$J$11),""),"")</f>
        <v/>
      </c>
      <c r="G696" s="32" t="str">
        <f>IF(Tabla5[[#This Row],[N° autorización SAG]]&lt;&gt;"",$J$6,"")</f>
        <v/>
      </c>
      <c r="H696" s="30" t="str">
        <f>IF(Tabla5[[#This Row],[N° autorización SAG]]&lt;&gt;"",$J$7,"")</f>
        <v/>
      </c>
      <c r="I696" s="31"/>
      <c r="J696" s="29" t="str">
        <f>IF($I696="","",IFERROR(VLOOKUP($I696,Tabla19[[Nº SAG]:[NOMBRE COMERCIAL ]],2,FALSE),"El N° de autorización no es correcto"))</f>
        <v/>
      </c>
      <c r="K696" s="17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</row>
    <row r="697" spans="2:23" x14ac:dyDescent="0.25">
      <c r="B697" s="32" t="str">
        <f>IF(Tabla5[[#This Row],[N° autorización SAG]]&lt;&gt;"",CONCATENATE($J$12,"-",$L$12),"")</f>
        <v/>
      </c>
      <c r="C697" s="30" t="str">
        <f>IF(Tabla5[[#This Row],[N° autorización SAG]]&lt;&gt;"",$J$11,"")</f>
        <v/>
      </c>
      <c r="D697" s="30" t="str">
        <f>IF(Tabla5[[#This Row],[N° autorización SAG]]&lt;&gt;"",$J$8,"")</f>
        <v/>
      </c>
      <c r="E697" s="30" t="str">
        <f>IF(Tabla5[[#This Row],[N° autorización SAG]]&lt;&gt;"",$J$9,"")</f>
        <v/>
      </c>
      <c r="F697" s="30" t="str">
        <f>IFERROR(IF(Tabla5[[#This Row],[N° autorización SAG]]&lt;&gt;"",CONCATENATE($J$12,"-",$L$12,"-",$J$9,"-",$J$11),""),"")</f>
        <v/>
      </c>
      <c r="G697" s="32" t="str">
        <f>IF(Tabla5[[#This Row],[N° autorización SAG]]&lt;&gt;"",$J$6,"")</f>
        <v/>
      </c>
      <c r="H697" s="30" t="str">
        <f>IF(Tabla5[[#This Row],[N° autorización SAG]]&lt;&gt;"",$J$7,"")</f>
        <v/>
      </c>
      <c r="I697" s="31"/>
      <c r="J697" s="29" t="str">
        <f>IF($I697="","",IFERROR(VLOOKUP($I697,Tabla19[[Nº SAG]:[NOMBRE COMERCIAL ]],2,FALSE),"El N° de autorización no es correcto"))</f>
        <v/>
      </c>
      <c r="K697" s="17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</row>
    <row r="698" spans="2:23" x14ac:dyDescent="0.25">
      <c r="B698" s="32" t="str">
        <f>IF(Tabla5[[#This Row],[N° autorización SAG]]&lt;&gt;"",CONCATENATE($J$12,"-",$L$12),"")</f>
        <v/>
      </c>
      <c r="C698" s="30" t="str">
        <f>IF(Tabla5[[#This Row],[N° autorización SAG]]&lt;&gt;"",$J$11,"")</f>
        <v/>
      </c>
      <c r="D698" s="30" t="str">
        <f>IF(Tabla5[[#This Row],[N° autorización SAG]]&lt;&gt;"",$J$8,"")</f>
        <v/>
      </c>
      <c r="E698" s="30" t="str">
        <f>IF(Tabla5[[#This Row],[N° autorización SAG]]&lt;&gt;"",$J$9,"")</f>
        <v/>
      </c>
      <c r="F698" s="30" t="str">
        <f>IFERROR(IF(Tabla5[[#This Row],[N° autorización SAG]]&lt;&gt;"",CONCATENATE($J$12,"-",$L$12,"-",$J$9,"-",$J$11),""),"")</f>
        <v/>
      </c>
      <c r="G698" s="32" t="str">
        <f>IF(Tabla5[[#This Row],[N° autorización SAG]]&lt;&gt;"",$J$6,"")</f>
        <v/>
      </c>
      <c r="H698" s="30" t="str">
        <f>IF(Tabla5[[#This Row],[N° autorización SAG]]&lt;&gt;"",$J$7,"")</f>
        <v/>
      </c>
      <c r="I698" s="31"/>
      <c r="J698" s="29" t="str">
        <f>IF($I698="","",IFERROR(VLOOKUP($I698,Tabla19[[Nº SAG]:[NOMBRE COMERCIAL ]],2,FALSE),"El N° de autorización no es correcto"))</f>
        <v/>
      </c>
      <c r="K698" s="17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</row>
    <row r="699" spans="2:23" x14ac:dyDescent="0.25">
      <c r="B699" s="32" t="str">
        <f>IF(Tabla5[[#This Row],[N° autorización SAG]]&lt;&gt;"",CONCATENATE($J$12,"-",$L$12),"")</f>
        <v/>
      </c>
      <c r="C699" s="30" t="str">
        <f>IF(Tabla5[[#This Row],[N° autorización SAG]]&lt;&gt;"",$J$11,"")</f>
        <v/>
      </c>
      <c r="D699" s="30" t="str">
        <f>IF(Tabla5[[#This Row],[N° autorización SAG]]&lt;&gt;"",$J$8,"")</f>
        <v/>
      </c>
      <c r="E699" s="30" t="str">
        <f>IF(Tabla5[[#This Row],[N° autorización SAG]]&lt;&gt;"",$J$9,"")</f>
        <v/>
      </c>
      <c r="F699" s="30" t="str">
        <f>IFERROR(IF(Tabla5[[#This Row],[N° autorización SAG]]&lt;&gt;"",CONCATENATE($J$12,"-",$L$12,"-",$J$9,"-",$J$11),""),"")</f>
        <v/>
      </c>
      <c r="G699" s="32" t="str">
        <f>IF(Tabla5[[#This Row],[N° autorización SAG]]&lt;&gt;"",$J$6,"")</f>
        <v/>
      </c>
      <c r="H699" s="30" t="str">
        <f>IF(Tabla5[[#This Row],[N° autorización SAG]]&lt;&gt;"",$J$7,"")</f>
        <v/>
      </c>
      <c r="I699" s="31"/>
      <c r="J699" s="29" t="str">
        <f>IF($I699="","",IFERROR(VLOOKUP($I699,Tabla19[[Nº SAG]:[NOMBRE COMERCIAL ]],2,FALSE),"El N° de autorización no es correcto"))</f>
        <v/>
      </c>
      <c r="K699" s="17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</row>
    <row r="700" spans="2:23" x14ac:dyDescent="0.25">
      <c r="B700" s="32" t="str">
        <f>IF(Tabla5[[#This Row],[N° autorización SAG]]&lt;&gt;"",CONCATENATE($J$12,"-",$L$12),"")</f>
        <v/>
      </c>
      <c r="C700" s="30" t="str">
        <f>IF(Tabla5[[#This Row],[N° autorización SAG]]&lt;&gt;"",$J$11,"")</f>
        <v/>
      </c>
      <c r="D700" s="30" t="str">
        <f>IF(Tabla5[[#This Row],[N° autorización SAG]]&lt;&gt;"",$J$8,"")</f>
        <v/>
      </c>
      <c r="E700" s="30" t="str">
        <f>IF(Tabla5[[#This Row],[N° autorización SAG]]&lt;&gt;"",$J$9,"")</f>
        <v/>
      </c>
      <c r="F700" s="30" t="str">
        <f>IFERROR(IF(Tabla5[[#This Row],[N° autorización SAG]]&lt;&gt;"",CONCATENATE($J$12,"-",$L$12,"-",$J$9,"-",$J$11),""),"")</f>
        <v/>
      </c>
      <c r="G700" s="32" t="str">
        <f>IF(Tabla5[[#This Row],[N° autorización SAG]]&lt;&gt;"",$J$6,"")</f>
        <v/>
      </c>
      <c r="H700" s="30" t="str">
        <f>IF(Tabla5[[#This Row],[N° autorización SAG]]&lt;&gt;"",$J$7,"")</f>
        <v/>
      </c>
      <c r="I700" s="31"/>
      <c r="J700" s="29" t="str">
        <f>IF($I700="","",IFERROR(VLOOKUP($I700,Tabla19[[Nº SAG]:[NOMBRE COMERCIAL ]],2,FALSE),"El N° de autorización no es correcto"))</f>
        <v/>
      </c>
      <c r="K700" s="17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</row>
    <row r="701" spans="2:23" x14ac:dyDescent="0.25">
      <c r="B701" s="32" t="str">
        <f>IF(Tabla5[[#This Row],[N° autorización SAG]]&lt;&gt;"",CONCATENATE($J$12,"-",$L$12),"")</f>
        <v/>
      </c>
      <c r="C701" s="30" t="str">
        <f>IF(Tabla5[[#This Row],[N° autorización SAG]]&lt;&gt;"",$J$11,"")</f>
        <v/>
      </c>
      <c r="D701" s="30" t="str">
        <f>IF(Tabla5[[#This Row],[N° autorización SAG]]&lt;&gt;"",$J$8,"")</f>
        <v/>
      </c>
      <c r="E701" s="30" t="str">
        <f>IF(Tabla5[[#This Row],[N° autorización SAG]]&lt;&gt;"",$J$9,"")</f>
        <v/>
      </c>
      <c r="F701" s="30" t="str">
        <f>IFERROR(IF(Tabla5[[#This Row],[N° autorización SAG]]&lt;&gt;"",CONCATENATE($J$12,"-",$L$12,"-",$J$9,"-",$J$11),""),"")</f>
        <v/>
      </c>
      <c r="G701" s="32" t="str">
        <f>IF(Tabla5[[#This Row],[N° autorización SAG]]&lt;&gt;"",$J$6,"")</f>
        <v/>
      </c>
      <c r="H701" s="30" t="str">
        <f>IF(Tabla5[[#This Row],[N° autorización SAG]]&lt;&gt;"",$J$7,"")</f>
        <v/>
      </c>
      <c r="I701" s="31"/>
      <c r="J701" s="29" t="str">
        <f>IF($I701="","",IFERROR(VLOOKUP($I701,Tabla19[[Nº SAG]:[NOMBRE COMERCIAL ]],2,FALSE),"El N° de autorización no es correcto"))</f>
        <v/>
      </c>
      <c r="K701" s="17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</row>
    <row r="702" spans="2:23" x14ac:dyDescent="0.25">
      <c r="B702" s="32" t="str">
        <f>IF(Tabla5[[#This Row],[N° autorización SAG]]&lt;&gt;"",CONCATENATE($J$12,"-",$L$12),"")</f>
        <v/>
      </c>
      <c r="C702" s="30" t="str">
        <f>IF(Tabla5[[#This Row],[N° autorización SAG]]&lt;&gt;"",$J$11,"")</f>
        <v/>
      </c>
      <c r="D702" s="30" t="str">
        <f>IF(Tabla5[[#This Row],[N° autorización SAG]]&lt;&gt;"",$J$8,"")</f>
        <v/>
      </c>
      <c r="E702" s="30" t="str">
        <f>IF(Tabla5[[#This Row],[N° autorización SAG]]&lt;&gt;"",$J$9,"")</f>
        <v/>
      </c>
      <c r="F702" s="30" t="str">
        <f>IFERROR(IF(Tabla5[[#This Row],[N° autorización SAG]]&lt;&gt;"",CONCATENATE($J$12,"-",$L$12,"-",$J$9,"-",$J$11),""),"")</f>
        <v/>
      </c>
      <c r="G702" s="32" t="str">
        <f>IF(Tabla5[[#This Row],[N° autorización SAG]]&lt;&gt;"",$J$6,"")</f>
        <v/>
      </c>
      <c r="H702" s="30" t="str">
        <f>IF(Tabla5[[#This Row],[N° autorización SAG]]&lt;&gt;"",$J$7,"")</f>
        <v/>
      </c>
      <c r="I702" s="31"/>
      <c r="J702" s="29" t="str">
        <f>IF($I702="","",IFERROR(VLOOKUP($I702,Tabla19[[Nº SAG]:[NOMBRE COMERCIAL ]],2,FALSE),"El N° de autorización no es correcto"))</f>
        <v/>
      </c>
      <c r="K702" s="17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</row>
    <row r="703" spans="2:23" x14ac:dyDescent="0.25">
      <c r="B703" s="32" t="str">
        <f>IF(Tabla5[[#This Row],[N° autorización SAG]]&lt;&gt;"",CONCATENATE($J$12,"-",$L$12),"")</f>
        <v/>
      </c>
      <c r="C703" s="30" t="str">
        <f>IF(Tabla5[[#This Row],[N° autorización SAG]]&lt;&gt;"",$J$11,"")</f>
        <v/>
      </c>
      <c r="D703" s="30" t="str">
        <f>IF(Tabla5[[#This Row],[N° autorización SAG]]&lt;&gt;"",$J$8,"")</f>
        <v/>
      </c>
      <c r="E703" s="30" t="str">
        <f>IF(Tabla5[[#This Row],[N° autorización SAG]]&lt;&gt;"",$J$9,"")</f>
        <v/>
      </c>
      <c r="F703" s="30" t="str">
        <f>IFERROR(IF(Tabla5[[#This Row],[N° autorización SAG]]&lt;&gt;"",CONCATENATE($J$12,"-",$L$12,"-",$J$9,"-",$J$11),""),"")</f>
        <v/>
      </c>
      <c r="G703" s="32" t="str">
        <f>IF(Tabla5[[#This Row],[N° autorización SAG]]&lt;&gt;"",$J$6,"")</f>
        <v/>
      </c>
      <c r="H703" s="30" t="str">
        <f>IF(Tabla5[[#This Row],[N° autorización SAG]]&lt;&gt;"",$J$7,"")</f>
        <v/>
      </c>
      <c r="I703" s="31"/>
      <c r="J703" s="29" t="str">
        <f>IF($I703="","",IFERROR(VLOOKUP($I703,Tabla19[[Nº SAG]:[NOMBRE COMERCIAL ]],2,FALSE),"El N° de autorización no es correcto"))</f>
        <v/>
      </c>
      <c r="K703" s="17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</row>
    <row r="704" spans="2:23" x14ac:dyDescent="0.25">
      <c r="B704" s="32" t="str">
        <f>IF(Tabla5[[#This Row],[N° autorización SAG]]&lt;&gt;"",CONCATENATE($J$12,"-",$L$12),"")</f>
        <v/>
      </c>
      <c r="C704" s="30" t="str">
        <f>IF(Tabla5[[#This Row],[N° autorización SAG]]&lt;&gt;"",$J$11,"")</f>
        <v/>
      </c>
      <c r="D704" s="30" t="str">
        <f>IF(Tabla5[[#This Row],[N° autorización SAG]]&lt;&gt;"",$J$8,"")</f>
        <v/>
      </c>
      <c r="E704" s="30" t="str">
        <f>IF(Tabla5[[#This Row],[N° autorización SAG]]&lt;&gt;"",$J$9,"")</f>
        <v/>
      </c>
      <c r="F704" s="30" t="str">
        <f>IFERROR(IF(Tabla5[[#This Row],[N° autorización SAG]]&lt;&gt;"",CONCATENATE($J$12,"-",$L$12,"-",$J$9,"-",$J$11),""),"")</f>
        <v/>
      </c>
      <c r="G704" s="32" t="str">
        <f>IF(Tabla5[[#This Row],[N° autorización SAG]]&lt;&gt;"",$J$6,"")</f>
        <v/>
      </c>
      <c r="H704" s="30" t="str">
        <f>IF(Tabla5[[#This Row],[N° autorización SAG]]&lt;&gt;"",$J$7,"")</f>
        <v/>
      </c>
      <c r="I704" s="31"/>
      <c r="J704" s="29" t="str">
        <f>IF($I704="","",IFERROR(VLOOKUP($I704,Tabla19[[Nº SAG]:[NOMBRE COMERCIAL ]],2,FALSE),"El N° de autorización no es correcto"))</f>
        <v/>
      </c>
      <c r="K704" s="17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</row>
    <row r="705" spans="2:23" x14ac:dyDescent="0.25">
      <c r="B705" s="32" t="str">
        <f>IF(Tabla5[[#This Row],[N° autorización SAG]]&lt;&gt;"",CONCATENATE($J$12,"-",$L$12),"")</f>
        <v/>
      </c>
      <c r="C705" s="30" t="str">
        <f>IF(Tabla5[[#This Row],[N° autorización SAG]]&lt;&gt;"",$J$11,"")</f>
        <v/>
      </c>
      <c r="D705" s="30" t="str">
        <f>IF(Tabla5[[#This Row],[N° autorización SAG]]&lt;&gt;"",$J$8,"")</f>
        <v/>
      </c>
      <c r="E705" s="30" t="str">
        <f>IF(Tabla5[[#This Row],[N° autorización SAG]]&lt;&gt;"",$J$9,"")</f>
        <v/>
      </c>
      <c r="F705" s="30" t="str">
        <f>IFERROR(IF(Tabla5[[#This Row],[N° autorización SAG]]&lt;&gt;"",CONCATENATE($J$12,"-",$L$12,"-",$J$9,"-",$J$11),""),"")</f>
        <v/>
      </c>
      <c r="G705" s="32" t="str">
        <f>IF(Tabla5[[#This Row],[N° autorización SAG]]&lt;&gt;"",$J$6,"")</f>
        <v/>
      </c>
      <c r="H705" s="30" t="str">
        <f>IF(Tabla5[[#This Row],[N° autorización SAG]]&lt;&gt;"",$J$7,"")</f>
        <v/>
      </c>
      <c r="I705" s="31"/>
      <c r="J705" s="29" t="str">
        <f>IF($I705="","",IFERROR(VLOOKUP($I705,Tabla19[[Nº SAG]:[NOMBRE COMERCIAL ]],2,FALSE),"El N° de autorización no es correcto"))</f>
        <v/>
      </c>
      <c r="K705" s="17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</row>
    <row r="706" spans="2:23" x14ac:dyDescent="0.25">
      <c r="B706" s="32" t="str">
        <f>IF(Tabla5[[#This Row],[N° autorización SAG]]&lt;&gt;"",CONCATENATE($J$12,"-",$L$12),"")</f>
        <v/>
      </c>
      <c r="C706" s="30" t="str">
        <f>IF(Tabla5[[#This Row],[N° autorización SAG]]&lt;&gt;"",$J$11,"")</f>
        <v/>
      </c>
      <c r="D706" s="30" t="str">
        <f>IF(Tabla5[[#This Row],[N° autorización SAG]]&lt;&gt;"",$J$8,"")</f>
        <v/>
      </c>
      <c r="E706" s="30" t="str">
        <f>IF(Tabla5[[#This Row],[N° autorización SAG]]&lt;&gt;"",$J$9,"")</f>
        <v/>
      </c>
      <c r="F706" s="30" t="str">
        <f>IFERROR(IF(Tabla5[[#This Row],[N° autorización SAG]]&lt;&gt;"",CONCATENATE($J$12,"-",$L$12,"-",$J$9,"-",$J$11),""),"")</f>
        <v/>
      </c>
      <c r="G706" s="32" t="str">
        <f>IF(Tabla5[[#This Row],[N° autorización SAG]]&lt;&gt;"",$J$6,"")</f>
        <v/>
      </c>
      <c r="H706" s="30" t="str">
        <f>IF(Tabla5[[#This Row],[N° autorización SAG]]&lt;&gt;"",$J$7,"")</f>
        <v/>
      </c>
      <c r="I706" s="31"/>
      <c r="J706" s="29" t="str">
        <f>IF($I706="","",IFERROR(VLOOKUP($I706,Tabla19[[Nº SAG]:[NOMBRE COMERCIAL ]],2,FALSE),"El N° de autorización no es correcto"))</f>
        <v/>
      </c>
      <c r="K706" s="17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</row>
    <row r="707" spans="2:23" x14ac:dyDescent="0.25">
      <c r="B707" s="32" t="str">
        <f>IF(Tabla5[[#This Row],[N° autorización SAG]]&lt;&gt;"",CONCATENATE($J$12,"-",$L$12),"")</f>
        <v/>
      </c>
      <c r="C707" s="30" t="str">
        <f>IF(Tabla5[[#This Row],[N° autorización SAG]]&lt;&gt;"",$J$11,"")</f>
        <v/>
      </c>
      <c r="D707" s="30" t="str">
        <f>IF(Tabla5[[#This Row],[N° autorización SAG]]&lt;&gt;"",$J$8,"")</f>
        <v/>
      </c>
      <c r="E707" s="30" t="str">
        <f>IF(Tabla5[[#This Row],[N° autorización SAG]]&lt;&gt;"",$J$9,"")</f>
        <v/>
      </c>
      <c r="F707" s="30" t="str">
        <f>IFERROR(IF(Tabla5[[#This Row],[N° autorización SAG]]&lt;&gt;"",CONCATENATE($J$12,"-",$L$12,"-",$J$9,"-",$J$11),""),"")</f>
        <v/>
      </c>
      <c r="G707" s="32" t="str">
        <f>IF(Tabla5[[#This Row],[N° autorización SAG]]&lt;&gt;"",$J$6,"")</f>
        <v/>
      </c>
      <c r="H707" s="30" t="str">
        <f>IF(Tabla5[[#This Row],[N° autorización SAG]]&lt;&gt;"",$J$7,"")</f>
        <v/>
      </c>
      <c r="I707" s="31"/>
      <c r="J707" s="29" t="str">
        <f>IF($I707="","",IFERROR(VLOOKUP($I707,Tabla19[[Nº SAG]:[NOMBRE COMERCIAL ]],2,FALSE),"El N° de autorización no es correcto"))</f>
        <v/>
      </c>
      <c r="K707" s="17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</row>
    <row r="708" spans="2:23" x14ac:dyDescent="0.25">
      <c r="B708" s="32" t="str">
        <f>IF(Tabla5[[#This Row],[N° autorización SAG]]&lt;&gt;"",CONCATENATE($J$12,"-",$L$12),"")</f>
        <v/>
      </c>
      <c r="C708" s="30" t="str">
        <f>IF(Tabla5[[#This Row],[N° autorización SAG]]&lt;&gt;"",$J$11,"")</f>
        <v/>
      </c>
      <c r="D708" s="30" t="str">
        <f>IF(Tabla5[[#This Row],[N° autorización SAG]]&lt;&gt;"",$J$8,"")</f>
        <v/>
      </c>
      <c r="E708" s="30" t="str">
        <f>IF(Tabla5[[#This Row],[N° autorización SAG]]&lt;&gt;"",$J$9,"")</f>
        <v/>
      </c>
      <c r="F708" s="30" t="str">
        <f>IFERROR(IF(Tabla5[[#This Row],[N° autorización SAG]]&lt;&gt;"",CONCATENATE($J$12,"-",$L$12,"-",$J$9,"-",$J$11),""),"")</f>
        <v/>
      </c>
      <c r="G708" s="32" t="str">
        <f>IF(Tabla5[[#This Row],[N° autorización SAG]]&lt;&gt;"",$J$6,"")</f>
        <v/>
      </c>
      <c r="H708" s="30" t="str">
        <f>IF(Tabla5[[#This Row],[N° autorización SAG]]&lt;&gt;"",$J$7,"")</f>
        <v/>
      </c>
      <c r="I708" s="31"/>
      <c r="J708" s="29" t="str">
        <f>IF($I708="","",IFERROR(VLOOKUP($I708,Tabla19[[Nº SAG]:[NOMBRE COMERCIAL ]],2,FALSE),"El N° de autorización no es correcto"))</f>
        <v/>
      </c>
      <c r="K708" s="17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</row>
    <row r="709" spans="2:23" x14ac:dyDescent="0.25">
      <c r="B709" s="32" t="str">
        <f>IF(Tabla5[[#This Row],[N° autorización SAG]]&lt;&gt;"",CONCATENATE($J$12,"-",$L$12),"")</f>
        <v/>
      </c>
      <c r="C709" s="30" t="str">
        <f>IF(Tabla5[[#This Row],[N° autorización SAG]]&lt;&gt;"",$J$11,"")</f>
        <v/>
      </c>
      <c r="D709" s="30" t="str">
        <f>IF(Tabla5[[#This Row],[N° autorización SAG]]&lt;&gt;"",$J$8,"")</f>
        <v/>
      </c>
      <c r="E709" s="30" t="str">
        <f>IF(Tabla5[[#This Row],[N° autorización SAG]]&lt;&gt;"",$J$9,"")</f>
        <v/>
      </c>
      <c r="F709" s="30" t="str">
        <f>IFERROR(IF(Tabla5[[#This Row],[N° autorización SAG]]&lt;&gt;"",CONCATENATE($J$12,"-",$L$12,"-",$J$9,"-",$J$11),""),"")</f>
        <v/>
      </c>
      <c r="G709" s="32" t="str">
        <f>IF(Tabla5[[#This Row],[N° autorización SAG]]&lt;&gt;"",$J$6,"")</f>
        <v/>
      </c>
      <c r="H709" s="30" t="str">
        <f>IF(Tabla5[[#This Row],[N° autorización SAG]]&lt;&gt;"",$J$7,"")</f>
        <v/>
      </c>
      <c r="I709" s="31"/>
      <c r="J709" s="29" t="str">
        <f>IF($I709="","",IFERROR(VLOOKUP($I709,Tabla19[[Nº SAG]:[NOMBRE COMERCIAL ]],2,FALSE),"El N° de autorización no es correcto"))</f>
        <v/>
      </c>
      <c r="K709" s="17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</row>
    <row r="710" spans="2:23" x14ac:dyDescent="0.25">
      <c r="B710" s="32" t="str">
        <f>IF(Tabla5[[#This Row],[N° autorización SAG]]&lt;&gt;"",CONCATENATE($J$12,"-",$L$12),"")</f>
        <v/>
      </c>
      <c r="C710" s="30" t="str">
        <f>IF(Tabla5[[#This Row],[N° autorización SAG]]&lt;&gt;"",$J$11,"")</f>
        <v/>
      </c>
      <c r="D710" s="30" t="str">
        <f>IF(Tabla5[[#This Row],[N° autorización SAG]]&lt;&gt;"",$J$8,"")</f>
        <v/>
      </c>
      <c r="E710" s="30" t="str">
        <f>IF(Tabla5[[#This Row],[N° autorización SAG]]&lt;&gt;"",$J$9,"")</f>
        <v/>
      </c>
      <c r="F710" s="30" t="str">
        <f>IFERROR(IF(Tabla5[[#This Row],[N° autorización SAG]]&lt;&gt;"",CONCATENATE($J$12,"-",$L$12,"-",$J$9,"-",$J$11),""),"")</f>
        <v/>
      </c>
      <c r="G710" s="32" t="str">
        <f>IF(Tabla5[[#This Row],[N° autorización SAG]]&lt;&gt;"",$J$6,"")</f>
        <v/>
      </c>
      <c r="H710" s="30" t="str">
        <f>IF(Tabla5[[#This Row],[N° autorización SAG]]&lt;&gt;"",$J$7,"")</f>
        <v/>
      </c>
      <c r="I710" s="31"/>
      <c r="J710" s="29" t="str">
        <f>IF($I710="","",IFERROR(VLOOKUP($I710,Tabla19[[Nº SAG]:[NOMBRE COMERCIAL ]],2,FALSE),"El N° de autorización no es correcto"))</f>
        <v/>
      </c>
      <c r="K710" s="17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</row>
    <row r="711" spans="2:23" x14ac:dyDescent="0.25">
      <c r="B711" s="32" t="str">
        <f>IF(Tabla5[[#This Row],[N° autorización SAG]]&lt;&gt;"",CONCATENATE($J$12,"-",$L$12),"")</f>
        <v/>
      </c>
      <c r="C711" s="30" t="str">
        <f>IF(Tabla5[[#This Row],[N° autorización SAG]]&lt;&gt;"",$J$11,"")</f>
        <v/>
      </c>
      <c r="D711" s="30" t="str">
        <f>IF(Tabla5[[#This Row],[N° autorización SAG]]&lt;&gt;"",$J$8,"")</f>
        <v/>
      </c>
      <c r="E711" s="30" t="str">
        <f>IF(Tabla5[[#This Row],[N° autorización SAG]]&lt;&gt;"",$J$9,"")</f>
        <v/>
      </c>
      <c r="F711" s="30" t="str">
        <f>IFERROR(IF(Tabla5[[#This Row],[N° autorización SAG]]&lt;&gt;"",CONCATENATE($J$12,"-",$L$12,"-",$J$9,"-",$J$11),""),"")</f>
        <v/>
      </c>
      <c r="G711" s="32" t="str">
        <f>IF(Tabla5[[#This Row],[N° autorización SAG]]&lt;&gt;"",$J$6,"")</f>
        <v/>
      </c>
      <c r="H711" s="30" t="str">
        <f>IF(Tabla5[[#This Row],[N° autorización SAG]]&lt;&gt;"",$J$7,"")</f>
        <v/>
      </c>
      <c r="I711" s="31"/>
      <c r="J711" s="29" t="str">
        <f>IF($I711="","",IFERROR(VLOOKUP($I711,Tabla19[[Nº SAG]:[NOMBRE COMERCIAL ]],2,FALSE),"El N° de autorización no es correcto"))</f>
        <v/>
      </c>
      <c r="K711" s="17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</row>
    <row r="712" spans="2:23" x14ac:dyDescent="0.25">
      <c r="B712" s="32" t="str">
        <f>IF(Tabla5[[#This Row],[N° autorización SAG]]&lt;&gt;"",CONCATENATE($J$12,"-",$L$12),"")</f>
        <v/>
      </c>
      <c r="C712" s="30" t="str">
        <f>IF(Tabla5[[#This Row],[N° autorización SAG]]&lt;&gt;"",$J$11,"")</f>
        <v/>
      </c>
      <c r="D712" s="30" t="str">
        <f>IF(Tabla5[[#This Row],[N° autorización SAG]]&lt;&gt;"",$J$8,"")</f>
        <v/>
      </c>
      <c r="E712" s="30" t="str">
        <f>IF(Tabla5[[#This Row],[N° autorización SAG]]&lt;&gt;"",$J$9,"")</f>
        <v/>
      </c>
      <c r="F712" s="30" t="str">
        <f>IFERROR(IF(Tabla5[[#This Row],[N° autorización SAG]]&lt;&gt;"",CONCATENATE($J$12,"-",$L$12,"-",$J$9,"-",$J$11),""),"")</f>
        <v/>
      </c>
      <c r="G712" s="32" t="str">
        <f>IF(Tabla5[[#This Row],[N° autorización SAG]]&lt;&gt;"",$J$6,"")</f>
        <v/>
      </c>
      <c r="H712" s="30" t="str">
        <f>IF(Tabla5[[#This Row],[N° autorización SAG]]&lt;&gt;"",$J$7,"")</f>
        <v/>
      </c>
      <c r="I712" s="31"/>
      <c r="J712" s="29" t="str">
        <f>IF($I712="","",IFERROR(VLOOKUP($I712,Tabla19[[Nº SAG]:[NOMBRE COMERCIAL ]],2,FALSE),"El N° de autorización no es correcto"))</f>
        <v/>
      </c>
      <c r="K712" s="17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</row>
    <row r="713" spans="2:23" x14ac:dyDescent="0.25">
      <c r="B713" s="32" t="str">
        <f>IF(Tabla5[[#This Row],[N° autorización SAG]]&lt;&gt;"",CONCATENATE($J$12,"-",$L$12),"")</f>
        <v/>
      </c>
      <c r="C713" s="30" t="str">
        <f>IF(Tabla5[[#This Row],[N° autorización SAG]]&lt;&gt;"",$J$11,"")</f>
        <v/>
      </c>
      <c r="D713" s="30" t="str">
        <f>IF(Tabla5[[#This Row],[N° autorización SAG]]&lt;&gt;"",$J$8,"")</f>
        <v/>
      </c>
      <c r="E713" s="30" t="str">
        <f>IF(Tabla5[[#This Row],[N° autorización SAG]]&lt;&gt;"",$J$9,"")</f>
        <v/>
      </c>
      <c r="F713" s="30" t="str">
        <f>IFERROR(IF(Tabla5[[#This Row],[N° autorización SAG]]&lt;&gt;"",CONCATENATE($J$12,"-",$L$12,"-",$J$9,"-",$J$11),""),"")</f>
        <v/>
      </c>
      <c r="G713" s="32" t="str">
        <f>IF(Tabla5[[#This Row],[N° autorización SAG]]&lt;&gt;"",$J$6,"")</f>
        <v/>
      </c>
      <c r="H713" s="30" t="str">
        <f>IF(Tabla5[[#This Row],[N° autorización SAG]]&lt;&gt;"",$J$7,"")</f>
        <v/>
      </c>
      <c r="I713" s="31"/>
      <c r="J713" s="29" t="str">
        <f>IF($I713="","",IFERROR(VLOOKUP($I713,Tabla19[[Nº SAG]:[NOMBRE COMERCIAL ]],2,FALSE),"El N° de autorización no es correcto"))</f>
        <v/>
      </c>
      <c r="K713" s="17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</row>
    <row r="714" spans="2:23" x14ac:dyDescent="0.25">
      <c r="B714" s="32" t="str">
        <f>IF(Tabla5[[#This Row],[N° autorización SAG]]&lt;&gt;"",CONCATENATE($J$12,"-",$L$12),"")</f>
        <v/>
      </c>
      <c r="C714" s="30" t="str">
        <f>IF(Tabla5[[#This Row],[N° autorización SAG]]&lt;&gt;"",$J$11,"")</f>
        <v/>
      </c>
      <c r="D714" s="30" t="str">
        <f>IF(Tabla5[[#This Row],[N° autorización SAG]]&lt;&gt;"",$J$8,"")</f>
        <v/>
      </c>
      <c r="E714" s="30" t="str">
        <f>IF(Tabla5[[#This Row],[N° autorización SAG]]&lt;&gt;"",$J$9,"")</f>
        <v/>
      </c>
      <c r="F714" s="30" t="str">
        <f>IFERROR(IF(Tabla5[[#This Row],[N° autorización SAG]]&lt;&gt;"",CONCATENATE($J$12,"-",$L$12,"-",$J$9,"-",$J$11),""),"")</f>
        <v/>
      </c>
      <c r="G714" s="32" t="str">
        <f>IF(Tabla5[[#This Row],[N° autorización SAG]]&lt;&gt;"",$J$6,"")</f>
        <v/>
      </c>
      <c r="H714" s="30" t="str">
        <f>IF(Tabla5[[#This Row],[N° autorización SAG]]&lt;&gt;"",$J$7,"")</f>
        <v/>
      </c>
      <c r="I714" s="31"/>
      <c r="J714" s="29" t="str">
        <f>IF($I714="","",IFERROR(VLOOKUP($I714,Tabla19[[Nº SAG]:[NOMBRE COMERCIAL ]],2,FALSE),"El N° de autorización no es correcto"))</f>
        <v/>
      </c>
      <c r="K714" s="17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</row>
    <row r="715" spans="2:23" x14ac:dyDescent="0.25">
      <c r="B715" s="32" t="str">
        <f>IF(Tabla5[[#This Row],[N° autorización SAG]]&lt;&gt;"",CONCATENATE($J$12,"-",$L$12),"")</f>
        <v/>
      </c>
      <c r="C715" s="30" t="str">
        <f>IF(Tabla5[[#This Row],[N° autorización SAG]]&lt;&gt;"",$J$11,"")</f>
        <v/>
      </c>
      <c r="D715" s="30" t="str">
        <f>IF(Tabla5[[#This Row],[N° autorización SAG]]&lt;&gt;"",$J$8,"")</f>
        <v/>
      </c>
      <c r="E715" s="30" t="str">
        <f>IF(Tabla5[[#This Row],[N° autorización SAG]]&lt;&gt;"",$J$9,"")</f>
        <v/>
      </c>
      <c r="F715" s="30" t="str">
        <f>IFERROR(IF(Tabla5[[#This Row],[N° autorización SAG]]&lt;&gt;"",CONCATENATE($J$12,"-",$L$12,"-",$J$9,"-",$J$11),""),"")</f>
        <v/>
      </c>
      <c r="G715" s="32" t="str">
        <f>IF(Tabla5[[#This Row],[N° autorización SAG]]&lt;&gt;"",$J$6,"")</f>
        <v/>
      </c>
      <c r="H715" s="30" t="str">
        <f>IF(Tabla5[[#This Row],[N° autorización SAG]]&lt;&gt;"",$J$7,"")</f>
        <v/>
      </c>
      <c r="I715" s="31"/>
      <c r="J715" s="29" t="str">
        <f>IF($I715="","",IFERROR(VLOOKUP($I715,Tabla19[[Nº SAG]:[NOMBRE COMERCIAL ]],2,FALSE),"El N° de autorización no es correcto"))</f>
        <v/>
      </c>
      <c r="K715" s="17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</row>
    <row r="716" spans="2:23" x14ac:dyDescent="0.25">
      <c r="B716" s="32" t="str">
        <f>IF(Tabla5[[#This Row],[N° autorización SAG]]&lt;&gt;"",CONCATENATE($J$12,"-",$L$12),"")</f>
        <v/>
      </c>
      <c r="C716" s="30" t="str">
        <f>IF(Tabla5[[#This Row],[N° autorización SAG]]&lt;&gt;"",$J$11,"")</f>
        <v/>
      </c>
      <c r="D716" s="30" t="str">
        <f>IF(Tabla5[[#This Row],[N° autorización SAG]]&lt;&gt;"",$J$8,"")</f>
        <v/>
      </c>
      <c r="E716" s="30" t="str">
        <f>IF(Tabla5[[#This Row],[N° autorización SAG]]&lt;&gt;"",$J$9,"")</f>
        <v/>
      </c>
      <c r="F716" s="30" t="str">
        <f>IFERROR(IF(Tabla5[[#This Row],[N° autorización SAG]]&lt;&gt;"",CONCATENATE($J$12,"-",$L$12,"-",$J$9,"-",$J$11),""),"")</f>
        <v/>
      </c>
      <c r="G716" s="32" t="str">
        <f>IF(Tabla5[[#This Row],[N° autorización SAG]]&lt;&gt;"",$J$6,"")</f>
        <v/>
      </c>
      <c r="H716" s="30" t="str">
        <f>IF(Tabla5[[#This Row],[N° autorización SAG]]&lt;&gt;"",$J$7,"")</f>
        <v/>
      </c>
      <c r="I716" s="31"/>
      <c r="J716" s="29" t="str">
        <f>IF($I716="","",IFERROR(VLOOKUP($I716,Tabla19[[Nº SAG]:[NOMBRE COMERCIAL ]],2,FALSE),"El N° de autorización no es correcto"))</f>
        <v/>
      </c>
      <c r="K716" s="17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</row>
    <row r="717" spans="2:23" x14ac:dyDescent="0.25">
      <c r="B717" s="32" t="str">
        <f>IF(Tabla5[[#This Row],[N° autorización SAG]]&lt;&gt;"",CONCATENATE($J$12,"-",$L$12),"")</f>
        <v/>
      </c>
      <c r="C717" s="30" t="str">
        <f>IF(Tabla5[[#This Row],[N° autorización SAG]]&lt;&gt;"",$J$11,"")</f>
        <v/>
      </c>
      <c r="D717" s="30" t="str">
        <f>IF(Tabla5[[#This Row],[N° autorización SAG]]&lt;&gt;"",$J$8,"")</f>
        <v/>
      </c>
      <c r="E717" s="30" t="str">
        <f>IF(Tabla5[[#This Row],[N° autorización SAG]]&lt;&gt;"",$J$9,"")</f>
        <v/>
      </c>
      <c r="F717" s="30" t="str">
        <f>IFERROR(IF(Tabla5[[#This Row],[N° autorización SAG]]&lt;&gt;"",CONCATENATE($J$12,"-",$L$12,"-",$J$9,"-",$J$11),""),"")</f>
        <v/>
      </c>
      <c r="G717" s="32" t="str">
        <f>IF(Tabla5[[#This Row],[N° autorización SAG]]&lt;&gt;"",$J$6,"")</f>
        <v/>
      </c>
      <c r="H717" s="30" t="str">
        <f>IF(Tabla5[[#This Row],[N° autorización SAG]]&lt;&gt;"",$J$7,"")</f>
        <v/>
      </c>
      <c r="I717" s="31"/>
      <c r="J717" s="29" t="str">
        <f>IF($I717="","",IFERROR(VLOOKUP($I717,Tabla19[[Nº SAG]:[NOMBRE COMERCIAL ]],2,FALSE),"El N° de autorización no es correcto"))</f>
        <v/>
      </c>
      <c r="K717" s="17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</row>
    <row r="718" spans="2:23" x14ac:dyDescent="0.25">
      <c r="B718" s="32" t="str">
        <f>IF(Tabla5[[#This Row],[N° autorización SAG]]&lt;&gt;"",CONCATENATE($J$12,"-",$L$12),"")</f>
        <v/>
      </c>
      <c r="C718" s="30" t="str">
        <f>IF(Tabla5[[#This Row],[N° autorización SAG]]&lt;&gt;"",$J$11,"")</f>
        <v/>
      </c>
      <c r="D718" s="30" t="str">
        <f>IF(Tabla5[[#This Row],[N° autorización SAG]]&lt;&gt;"",$J$8,"")</f>
        <v/>
      </c>
      <c r="E718" s="30" t="str">
        <f>IF(Tabla5[[#This Row],[N° autorización SAG]]&lt;&gt;"",$J$9,"")</f>
        <v/>
      </c>
      <c r="F718" s="30" t="str">
        <f>IFERROR(IF(Tabla5[[#This Row],[N° autorización SAG]]&lt;&gt;"",CONCATENATE($J$12,"-",$L$12,"-",$J$9,"-",$J$11),""),"")</f>
        <v/>
      </c>
      <c r="G718" s="32" t="str">
        <f>IF(Tabla5[[#This Row],[N° autorización SAG]]&lt;&gt;"",$J$6,"")</f>
        <v/>
      </c>
      <c r="H718" s="30" t="str">
        <f>IF(Tabla5[[#This Row],[N° autorización SAG]]&lt;&gt;"",$J$7,"")</f>
        <v/>
      </c>
      <c r="I718" s="31"/>
      <c r="J718" s="29" t="str">
        <f>IF($I718="","",IFERROR(VLOOKUP($I718,Tabla19[[Nº SAG]:[NOMBRE COMERCIAL ]],2,FALSE),"El N° de autorización no es correcto"))</f>
        <v/>
      </c>
      <c r="K718" s="17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</row>
    <row r="719" spans="2:23" x14ac:dyDescent="0.25">
      <c r="B719" s="32" t="str">
        <f>IF(Tabla5[[#This Row],[N° autorización SAG]]&lt;&gt;"",CONCATENATE($J$12,"-",$L$12),"")</f>
        <v/>
      </c>
      <c r="C719" s="30" t="str">
        <f>IF(Tabla5[[#This Row],[N° autorización SAG]]&lt;&gt;"",$J$11,"")</f>
        <v/>
      </c>
      <c r="D719" s="30" t="str">
        <f>IF(Tabla5[[#This Row],[N° autorización SAG]]&lt;&gt;"",$J$8,"")</f>
        <v/>
      </c>
      <c r="E719" s="30" t="str">
        <f>IF(Tabla5[[#This Row],[N° autorización SAG]]&lt;&gt;"",$J$9,"")</f>
        <v/>
      </c>
      <c r="F719" s="30" t="str">
        <f>IFERROR(IF(Tabla5[[#This Row],[N° autorización SAG]]&lt;&gt;"",CONCATENATE($J$12,"-",$L$12,"-",$J$9,"-",$J$11),""),"")</f>
        <v/>
      </c>
      <c r="G719" s="32" t="str">
        <f>IF(Tabla5[[#This Row],[N° autorización SAG]]&lt;&gt;"",$J$6,"")</f>
        <v/>
      </c>
      <c r="H719" s="30" t="str">
        <f>IF(Tabla5[[#This Row],[N° autorización SAG]]&lt;&gt;"",$J$7,"")</f>
        <v/>
      </c>
      <c r="I719" s="31"/>
      <c r="J719" s="29" t="str">
        <f>IF($I719="","",IFERROR(VLOOKUP($I719,Tabla19[[Nº SAG]:[NOMBRE COMERCIAL ]],2,FALSE),"El N° de autorización no es correcto"))</f>
        <v/>
      </c>
      <c r="K719" s="17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</row>
    <row r="720" spans="2:23" x14ac:dyDescent="0.25">
      <c r="B720" s="32" t="str">
        <f>IF(Tabla5[[#This Row],[N° autorización SAG]]&lt;&gt;"",CONCATENATE($J$12,"-",$L$12),"")</f>
        <v/>
      </c>
      <c r="C720" s="30" t="str">
        <f>IF(Tabla5[[#This Row],[N° autorización SAG]]&lt;&gt;"",$J$11,"")</f>
        <v/>
      </c>
      <c r="D720" s="30" t="str">
        <f>IF(Tabla5[[#This Row],[N° autorización SAG]]&lt;&gt;"",$J$8,"")</f>
        <v/>
      </c>
      <c r="E720" s="30" t="str">
        <f>IF(Tabla5[[#This Row],[N° autorización SAG]]&lt;&gt;"",$J$9,"")</f>
        <v/>
      </c>
      <c r="F720" s="30" t="str">
        <f>IFERROR(IF(Tabla5[[#This Row],[N° autorización SAG]]&lt;&gt;"",CONCATENATE($J$12,"-",$L$12,"-",$J$9,"-",$J$11),""),"")</f>
        <v/>
      </c>
      <c r="G720" s="32" t="str">
        <f>IF(Tabla5[[#This Row],[N° autorización SAG]]&lt;&gt;"",$J$6,"")</f>
        <v/>
      </c>
      <c r="H720" s="30" t="str">
        <f>IF(Tabla5[[#This Row],[N° autorización SAG]]&lt;&gt;"",$J$7,"")</f>
        <v/>
      </c>
      <c r="I720" s="31"/>
      <c r="J720" s="29" t="str">
        <f>IF($I720="","",IFERROR(VLOOKUP($I720,Tabla19[[Nº SAG]:[NOMBRE COMERCIAL ]],2,FALSE),"El N° de autorización no es correcto"))</f>
        <v/>
      </c>
      <c r="K720" s="17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</row>
    <row r="721" spans="2:23" x14ac:dyDescent="0.25">
      <c r="B721" s="32" t="str">
        <f>IF(Tabla5[[#This Row],[N° autorización SAG]]&lt;&gt;"",CONCATENATE($J$12,"-",$L$12),"")</f>
        <v/>
      </c>
      <c r="C721" s="30" t="str">
        <f>IF(Tabla5[[#This Row],[N° autorización SAG]]&lt;&gt;"",$J$11,"")</f>
        <v/>
      </c>
      <c r="D721" s="30" t="str">
        <f>IF(Tabla5[[#This Row],[N° autorización SAG]]&lt;&gt;"",$J$8,"")</f>
        <v/>
      </c>
      <c r="E721" s="30" t="str">
        <f>IF(Tabla5[[#This Row],[N° autorización SAG]]&lt;&gt;"",$J$9,"")</f>
        <v/>
      </c>
      <c r="F721" s="30" t="str">
        <f>IFERROR(IF(Tabla5[[#This Row],[N° autorización SAG]]&lt;&gt;"",CONCATENATE($J$12,"-",$L$12,"-",$J$9,"-",$J$11),""),"")</f>
        <v/>
      </c>
      <c r="G721" s="32" t="str">
        <f>IF(Tabla5[[#This Row],[N° autorización SAG]]&lt;&gt;"",$J$6,"")</f>
        <v/>
      </c>
      <c r="H721" s="30" t="str">
        <f>IF(Tabla5[[#This Row],[N° autorización SAG]]&lt;&gt;"",$J$7,"")</f>
        <v/>
      </c>
      <c r="I721" s="31"/>
      <c r="J721" s="29" t="str">
        <f>IF($I721="","",IFERROR(VLOOKUP($I721,Tabla19[[Nº SAG]:[NOMBRE COMERCIAL ]],2,FALSE),"El N° de autorización no es correcto"))</f>
        <v/>
      </c>
      <c r="K721" s="17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</row>
    <row r="722" spans="2:23" x14ac:dyDescent="0.25">
      <c r="B722" s="32" t="str">
        <f>IF(Tabla5[[#This Row],[N° autorización SAG]]&lt;&gt;"",CONCATENATE($J$12,"-",$L$12),"")</f>
        <v/>
      </c>
      <c r="C722" s="30" t="str">
        <f>IF(Tabla5[[#This Row],[N° autorización SAG]]&lt;&gt;"",$J$11,"")</f>
        <v/>
      </c>
      <c r="D722" s="30" t="str">
        <f>IF(Tabla5[[#This Row],[N° autorización SAG]]&lt;&gt;"",$J$8,"")</f>
        <v/>
      </c>
      <c r="E722" s="30" t="str">
        <f>IF(Tabla5[[#This Row],[N° autorización SAG]]&lt;&gt;"",$J$9,"")</f>
        <v/>
      </c>
      <c r="F722" s="30" t="str">
        <f>IFERROR(IF(Tabla5[[#This Row],[N° autorización SAG]]&lt;&gt;"",CONCATENATE($J$12,"-",$L$12,"-",$J$9,"-",$J$11),""),"")</f>
        <v/>
      </c>
      <c r="G722" s="32" t="str">
        <f>IF(Tabla5[[#This Row],[N° autorización SAG]]&lt;&gt;"",$J$6,"")</f>
        <v/>
      </c>
      <c r="H722" s="30" t="str">
        <f>IF(Tabla5[[#This Row],[N° autorización SAG]]&lt;&gt;"",$J$7,"")</f>
        <v/>
      </c>
      <c r="I722" s="31"/>
      <c r="J722" s="29" t="str">
        <f>IF($I722="","",IFERROR(VLOOKUP($I722,Tabla19[[Nº SAG]:[NOMBRE COMERCIAL ]],2,FALSE),"El N° de autorización no es correcto"))</f>
        <v/>
      </c>
      <c r="K722" s="17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</row>
    <row r="723" spans="2:23" x14ac:dyDescent="0.25">
      <c r="B723" s="32" t="str">
        <f>IF(Tabla5[[#This Row],[N° autorización SAG]]&lt;&gt;"",CONCATENATE($J$12,"-",$L$12),"")</f>
        <v/>
      </c>
      <c r="C723" s="30" t="str">
        <f>IF(Tabla5[[#This Row],[N° autorización SAG]]&lt;&gt;"",$J$11,"")</f>
        <v/>
      </c>
      <c r="D723" s="30" t="str">
        <f>IF(Tabla5[[#This Row],[N° autorización SAG]]&lt;&gt;"",$J$8,"")</f>
        <v/>
      </c>
      <c r="E723" s="30" t="str">
        <f>IF(Tabla5[[#This Row],[N° autorización SAG]]&lt;&gt;"",$J$9,"")</f>
        <v/>
      </c>
      <c r="F723" s="30" t="str">
        <f>IFERROR(IF(Tabla5[[#This Row],[N° autorización SAG]]&lt;&gt;"",CONCATENATE($J$12,"-",$L$12,"-",$J$9,"-",$J$11),""),"")</f>
        <v/>
      </c>
      <c r="G723" s="32" t="str">
        <f>IF(Tabla5[[#This Row],[N° autorización SAG]]&lt;&gt;"",$J$6,"")</f>
        <v/>
      </c>
      <c r="H723" s="30" t="str">
        <f>IF(Tabla5[[#This Row],[N° autorización SAG]]&lt;&gt;"",$J$7,"")</f>
        <v/>
      </c>
      <c r="I723" s="31"/>
      <c r="J723" s="29" t="str">
        <f>IF($I723="","",IFERROR(VLOOKUP($I723,Tabla19[[Nº SAG]:[NOMBRE COMERCIAL ]],2,FALSE),"El N° de autorización no es correcto"))</f>
        <v/>
      </c>
      <c r="K723" s="17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</row>
    <row r="724" spans="2:23" x14ac:dyDescent="0.25">
      <c r="B724" s="32" t="str">
        <f>IF(Tabla5[[#This Row],[N° autorización SAG]]&lt;&gt;"",CONCATENATE($J$12,"-",$L$12),"")</f>
        <v/>
      </c>
      <c r="C724" s="30" t="str">
        <f>IF(Tabla5[[#This Row],[N° autorización SAG]]&lt;&gt;"",$J$11,"")</f>
        <v/>
      </c>
      <c r="D724" s="30" t="str">
        <f>IF(Tabla5[[#This Row],[N° autorización SAG]]&lt;&gt;"",$J$8,"")</f>
        <v/>
      </c>
      <c r="E724" s="30" t="str">
        <f>IF(Tabla5[[#This Row],[N° autorización SAG]]&lt;&gt;"",$J$9,"")</f>
        <v/>
      </c>
      <c r="F724" s="30" t="str">
        <f>IFERROR(IF(Tabla5[[#This Row],[N° autorización SAG]]&lt;&gt;"",CONCATENATE($J$12,"-",$L$12,"-",$J$9,"-",$J$11),""),"")</f>
        <v/>
      </c>
      <c r="G724" s="32" t="str">
        <f>IF(Tabla5[[#This Row],[N° autorización SAG]]&lt;&gt;"",$J$6,"")</f>
        <v/>
      </c>
      <c r="H724" s="30" t="str">
        <f>IF(Tabla5[[#This Row],[N° autorización SAG]]&lt;&gt;"",$J$7,"")</f>
        <v/>
      </c>
      <c r="I724" s="31"/>
      <c r="J724" s="29" t="str">
        <f>IF($I724="","",IFERROR(VLOOKUP($I724,Tabla19[[Nº SAG]:[NOMBRE COMERCIAL ]],2,FALSE),"El N° de autorización no es correcto"))</f>
        <v/>
      </c>
      <c r="K724" s="17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</row>
    <row r="725" spans="2:23" x14ac:dyDescent="0.25">
      <c r="B725" s="32" t="str">
        <f>IF(Tabla5[[#This Row],[N° autorización SAG]]&lt;&gt;"",CONCATENATE($J$12,"-",$L$12),"")</f>
        <v/>
      </c>
      <c r="C725" s="30" t="str">
        <f>IF(Tabla5[[#This Row],[N° autorización SAG]]&lt;&gt;"",$J$11,"")</f>
        <v/>
      </c>
      <c r="D725" s="30" t="str">
        <f>IF(Tabla5[[#This Row],[N° autorización SAG]]&lt;&gt;"",$J$8,"")</f>
        <v/>
      </c>
      <c r="E725" s="30" t="str">
        <f>IF(Tabla5[[#This Row],[N° autorización SAG]]&lt;&gt;"",$J$9,"")</f>
        <v/>
      </c>
      <c r="F725" s="30" t="str">
        <f>IFERROR(IF(Tabla5[[#This Row],[N° autorización SAG]]&lt;&gt;"",CONCATENATE($J$12,"-",$L$12,"-",$J$9,"-",$J$11),""),"")</f>
        <v/>
      </c>
      <c r="G725" s="32" t="str">
        <f>IF(Tabla5[[#This Row],[N° autorización SAG]]&lt;&gt;"",$J$6,"")</f>
        <v/>
      </c>
      <c r="H725" s="30" t="str">
        <f>IF(Tabla5[[#This Row],[N° autorización SAG]]&lt;&gt;"",$J$7,"")</f>
        <v/>
      </c>
      <c r="I725" s="31"/>
      <c r="J725" s="29" t="str">
        <f>IF($I725="","",IFERROR(VLOOKUP($I725,Tabla19[[Nº SAG]:[NOMBRE COMERCIAL ]],2,FALSE),"El N° de autorización no es correcto"))</f>
        <v/>
      </c>
      <c r="K725" s="17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</row>
    <row r="726" spans="2:23" x14ac:dyDescent="0.25">
      <c r="B726" s="32" t="str">
        <f>IF(Tabla5[[#This Row],[N° autorización SAG]]&lt;&gt;"",CONCATENATE($J$12,"-",$L$12),"")</f>
        <v/>
      </c>
      <c r="C726" s="30" t="str">
        <f>IF(Tabla5[[#This Row],[N° autorización SAG]]&lt;&gt;"",$J$11,"")</f>
        <v/>
      </c>
      <c r="D726" s="30" t="str">
        <f>IF(Tabla5[[#This Row],[N° autorización SAG]]&lt;&gt;"",$J$8,"")</f>
        <v/>
      </c>
      <c r="E726" s="30" t="str">
        <f>IF(Tabla5[[#This Row],[N° autorización SAG]]&lt;&gt;"",$J$9,"")</f>
        <v/>
      </c>
      <c r="F726" s="30" t="str">
        <f>IFERROR(IF(Tabla5[[#This Row],[N° autorización SAG]]&lt;&gt;"",CONCATENATE($J$12,"-",$L$12,"-",$J$9,"-",$J$11),""),"")</f>
        <v/>
      </c>
      <c r="G726" s="32" t="str">
        <f>IF(Tabla5[[#This Row],[N° autorización SAG]]&lt;&gt;"",$J$6,"")</f>
        <v/>
      </c>
      <c r="H726" s="30" t="str">
        <f>IF(Tabla5[[#This Row],[N° autorización SAG]]&lt;&gt;"",$J$7,"")</f>
        <v/>
      </c>
      <c r="I726" s="31"/>
      <c r="J726" s="29" t="str">
        <f>IF($I726="","",IFERROR(VLOOKUP($I726,Tabla19[[Nº SAG]:[NOMBRE COMERCIAL ]],2,FALSE),"El N° de autorización no es correcto"))</f>
        <v/>
      </c>
      <c r="K726" s="17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</row>
    <row r="727" spans="2:23" x14ac:dyDescent="0.25">
      <c r="B727" s="32" t="str">
        <f>IF(Tabla5[[#This Row],[N° autorización SAG]]&lt;&gt;"",CONCATENATE($J$12,"-",$L$12),"")</f>
        <v/>
      </c>
      <c r="C727" s="30" t="str">
        <f>IF(Tabla5[[#This Row],[N° autorización SAG]]&lt;&gt;"",$J$11,"")</f>
        <v/>
      </c>
      <c r="D727" s="30" t="str">
        <f>IF(Tabla5[[#This Row],[N° autorización SAG]]&lt;&gt;"",$J$8,"")</f>
        <v/>
      </c>
      <c r="E727" s="30" t="str">
        <f>IF(Tabla5[[#This Row],[N° autorización SAG]]&lt;&gt;"",$J$9,"")</f>
        <v/>
      </c>
      <c r="F727" s="30" t="str">
        <f>IFERROR(IF(Tabla5[[#This Row],[N° autorización SAG]]&lt;&gt;"",CONCATENATE($J$12,"-",$L$12,"-",$J$9,"-",$J$11),""),"")</f>
        <v/>
      </c>
      <c r="G727" s="32" t="str">
        <f>IF(Tabla5[[#This Row],[N° autorización SAG]]&lt;&gt;"",$J$6,"")</f>
        <v/>
      </c>
      <c r="H727" s="30" t="str">
        <f>IF(Tabla5[[#This Row],[N° autorización SAG]]&lt;&gt;"",$J$7,"")</f>
        <v/>
      </c>
      <c r="I727" s="31"/>
      <c r="J727" s="29" t="str">
        <f>IF($I727="","",IFERROR(VLOOKUP($I727,Tabla19[[Nº SAG]:[NOMBRE COMERCIAL ]],2,FALSE),"El N° de autorización no es correcto"))</f>
        <v/>
      </c>
      <c r="K727" s="17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</row>
    <row r="728" spans="2:23" x14ac:dyDescent="0.25">
      <c r="B728" s="32" t="str">
        <f>IF(Tabla5[[#This Row],[N° autorización SAG]]&lt;&gt;"",CONCATENATE($J$12,"-",$L$12),"")</f>
        <v/>
      </c>
      <c r="C728" s="30" t="str">
        <f>IF(Tabla5[[#This Row],[N° autorización SAG]]&lt;&gt;"",$J$11,"")</f>
        <v/>
      </c>
      <c r="D728" s="30" t="str">
        <f>IF(Tabla5[[#This Row],[N° autorización SAG]]&lt;&gt;"",$J$8,"")</f>
        <v/>
      </c>
      <c r="E728" s="30" t="str">
        <f>IF(Tabla5[[#This Row],[N° autorización SAG]]&lt;&gt;"",$J$9,"")</f>
        <v/>
      </c>
      <c r="F728" s="30" t="str">
        <f>IFERROR(IF(Tabla5[[#This Row],[N° autorización SAG]]&lt;&gt;"",CONCATENATE($J$12,"-",$L$12,"-",$J$9,"-",$J$11),""),"")</f>
        <v/>
      </c>
      <c r="G728" s="32" t="str">
        <f>IF(Tabla5[[#This Row],[N° autorización SAG]]&lt;&gt;"",$J$6,"")</f>
        <v/>
      </c>
      <c r="H728" s="30" t="str">
        <f>IF(Tabla5[[#This Row],[N° autorización SAG]]&lt;&gt;"",$J$7,"")</f>
        <v/>
      </c>
      <c r="I728" s="31"/>
      <c r="J728" s="29" t="str">
        <f>IF($I728="","",IFERROR(VLOOKUP($I728,Tabla19[[Nº SAG]:[NOMBRE COMERCIAL ]],2,FALSE),"El N° de autorización no es correcto"))</f>
        <v/>
      </c>
      <c r="K728" s="17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</row>
    <row r="729" spans="2:23" x14ac:dyDescent="0.25">
      <c r="B729" s="32" t="str">
        <f>IF(Tabla5[[#This Row],[N° autorización SAG]]&lt;&gt;"",CONCATENATE($J$12,"-",$L$12),"")</f>
        <v/>
      </c>
      <c r="C729" s="30" t="str">
        <f>IF(Tabla5[[#This Row],[N° autorización SAG]]&lt;&gt;"",$J$11,"")</f>
        <v/>
      </c>
      <c r="D729" s="30" t="str">
        <f>IF(Tabla5[[#This Row],[N° autorización SAG]]&lt;&gt;"",$J$8,"")</f>
        <v/>
      </c>
      <c r="E729" s="30" t="str">
        <f>IF(Tabla5[[#This Row],[N° autorización SAG]]&lt;&gt;"",$J$9,"")</f>
        <v/>
      </c>
      <c r="F729" s="30" t="str">
        <f>IFERROR(IF(Tabla5[[#This Row],[N° autorización SAG]]&lt;&gt;"",CONCATENATE($J$12,"-",$L$12,"-",$J$9,"-",$J$11),""),"")</f>
        <v/>
      </c>
      <c r="G729" s="32" t="str">
        <f>IF(Tabla5[[#This Row],[N° autorización SAG]]&lt;&gt;"",$J$6,"")</f>
        <v/>
      </c>
      <c r="H729" s="30" t="str">
        <f>IF(Tabla5[[#This Row],[N° autorización SAG]]&lt;&gt;"",$J$7,"")</f>
        <v/>
      </c>
      <c r="I729" s="31"/>
      <c r="J729" s="29" t="str">
        <f>IF($I729="","",IFERROR(VLOOKUP($I729,Tabla19[[Nº SAG]:[NOMBRE COMERCIAL ]],2,FALSE),"El N° de autorización no es correcto"))</f>
        <v/>
      </c>
      <c r="K729" s="17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</row>
    <row r="730" spans="2:23" x14ac:dyDescent="0.25">
      <c r="B730" s="32" t="str">
        <f>IF(Tabla5[[#This Row],[N° autorización SAG]]&lt;&gt;"",CONCATENATE($J$12,"-",$L$12),"")</f>
        <v/>
      </c>
      <c r="C730" s="30" t="str">
        <f>IF(Tabla5[[#This Row],[N° autorización SAG]]&lt;&gt;"",$J$11,"")</f>
        <v/>
      </c>
      <c r="D730" s="30" t="str">
        <f>IF(Tabla5[[#This Row],[N° autorización SAG]]&lt;&gt;"",$J$8,"")</f>
        <v/>
      </c>
      <c r="E730" s="30" t="str">
        <f>IF(Tabla5[[#This Row],[N° autorización SAG]]&lt;&gt;"",$J$9,"")</f>
        <v/>
      </c>
      <c r="F730" s="30" t="str">
        <f>IFERROR(IF(Tabla5[[#This Row],[N° autorización SAG]]&lt;&gt;"",CONCATENATE($J$12,"-",$L$12,"-",$J$9,"-",$J$11),""),"")</f>
        <v/>
      </c>
      <c r="G730" s="32" t="str">
        <f>IF(Tabla5[[#This Row],[N° autorización SAG]]&lt;&gt;"",$J$6,"")</f>
        <v/>
      </c>
      <c r="H730" s="30" t="str">
        <f>IF(Tabla5[[#This Row],[N° autorización SAG]]&lt;&gt;"",$J$7,"")</f>
        <v/>
      </c>
      <c r="I730" s="31"/>
      <c r="J730" s="29" t="str">
        <f>IF($I730="","",IFERROR(VLOOKUP($I730,Tabla19[[Nº SAG]:[NOMBRE COMERCIAL ]],2,FALSE),"El N° de autorización no es correcto"))</f>
        <v/>
      </c>
      <c r="K730" s="17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</row>
    <row r="731" spans="2:23" x14ac:dyDescent="0.25">
      <c r="B731" s="32" t="str">
        <f>IF(Tabla5[[#This Row],[N° autorización SAG]]&lt;&gt;"",CONCATENATE($J$12,"-",$L$12),"")</f>
        <v/>
      </c>
      <c r="C731" s="30" t="str">
        <f>IF(Tabla5[[#This Row],[N° autorización SAG]]&lt;&gt;"",$J$11,"")</f>
        <v/>
      </c>
      <c r="D731" s="30" t="str">
        <f>IF(Tabla5[[#This Row],[N° autorización SAG]]&lt;&gt;"",$J$8,"")</f>
        <v/>
      </c>
      <c r="E731" s="30" t="str">
        <f>IF(Tabla5[[#This Row],[N° autorización SAG]]&lt;&gt;"",$J$9,"")</f>
        <v/>
      </c>
      <c r="F731" s="30" t="str">
        <f>IFERROR(IF(Tabla5[[#This Row],[N° autorización SAG]]&lt;&gt;"",CONCATENATE($J$12,"-",$L$12,"-",$J$9,"-",$J$11),""),"")</f>
        <v/>
      </c>
      <c r="G731" s="32" t="str">
        <f>IF(Tabla5[[#This Row],[N° autorización SAG]]&lt;&gt;"",$J$6,"")</f>
        <v/>
      </c>
      <c r="H731" s="30" t="str">
        <f>IF(Tabla5[[#This Row],[N° autorización SAG]]&lt;&gt;"",$J$7,"")</f>
        <v/>
      </c>
      <c r="I731" s="31"/>
      <c r="J731" s="29" t="str">
        <f>IF($I731="","",IFERROR(VLOOKUP($I731,Tabla19[[Nº SAG]:[NOMBRE COMERCIAL ]],2,FALSE),"El N° de autorización no es correcto"))</f>
        <v/>
      </c>
      <c r="K731" s="17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</row>
    <row r="732" spans="2:23" x14ac:dyDescent="0.25">
      <c r="B732" s="32" t="str">
        <f>IF(Tabla5[[#This Row],[N° autorización SAG]]&lt;&gt;"",CONCATENATE($J$12,"-",$L$12),"")</f>
        <v/>
      </c>
      <c r="C732" s="30" t="str">
        <f>IF(Tabla5[[#This Row],[N° autorización SAG]]&lt;&gt;"",$J$11,"")</f>
        <v/>
      </c>
      <c r="D732" s="30" t="str">
        <f>IF(Tabla5[[#This Row],[N° autorización SAG]]&lt;&gt;"",$J$8,"")</f>
        <v/>
      </c>
      <c r="E732" s="30" t="str">
        <f>IF(Tabla5[[#This Row],[N° autorización SAG]]&lt;&gt;"",$J$9,"")</f>
        <v/>
      </c>
      <c r="F732" s="30" t="str">
        <f>IFERROR(IF(Tabla5[[#This Row],[N° autorización SAG]]&lt;&gt;"",CONCATENATE($J$12,"-",$L$12,"-",$J$9,"-",$J$11),""),"")</f>
        <v/>
      </c>
      <c r="G732" s="32" t="str">
        <f>IF(Tabla5[[#This Row],[N° autorización SAG]]&lt;&gt;"",$J$6,"")</f>
        <v/>
      </c>
      <c r="H732" s="30" t="str">
        <f>IF(Tabla5[[#This Row],[N° autorización SAG]]&lt;&gt;"",$J$7,"")</f>
        <v/>
      </c>
      <c r="I732" s="31"/>
      <c r="J732" s="29" t="str">
        <f>IF($I732="","",IFERROR(VLOOKUP($I732,Tabla19[[Nº SAG]:[NOMBRE COMERCIAL ]],2,FALSE),"El N° de autorización no es correcto"))</f>
        <v/>
      </c>
      <c r="K732" s="17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</row>
    <row r="733" spans="2:23" x14ac:dyDescent="0.25">
      <c r="B733" s="32" t="str">
        <f>IF(Tabla5[[#This Row],[N° autorización SAG]]&lt;&gt;"",CONCATENATE($J$12,"-",$L$12),"")</f>
        <v/>
      </c>
      <c r="C733" s="30" t="str">
        <f>IF(Tabla5[[#This Row],[N° autorización SAG]]&lt;&gt;"",$J$11,"")</f>
        <v/>
      </c>
      <c r="D733" s="30" t="str">
        <f>IF(Tabla5[[#This Row],[N° autorización SAG]]&lt;&gt;"",$J$8,"")</f>
        <v/>
      </c>
      <c r="E733" s="30" t="str">
        <f>IF(Tabla5[[#This Row],[N° autorización SAG]]&lt;&gt;"",$J$9,"")</f>
        <v/>
      </c>
      <c r="F733" s="30" t="str">
        <f>IFERROR(IF(Tabla5[[#This Row],[N° autorización SAG]]&lt;&gt;"",CONCATENATE($J$12,"-",$L$12,"-",$J$9,"-",$J$11),""),"")</f>
        <v/>
      </c>
      <c r="G733" s="32" t="str">
        <f>IF(Tabla5[[#This Row],[N° autorización SAG]]&lt;&gt;"",$J$6,"")</f>
        <v/>
      </c>
      <c r="H733" s="30" t="str">
        <f>IF(Tabla5[[#This Row],[N° autorización SAG]]&lt;&gt;"",$J$7,"")</f>
        <v/>
      </c>
      <c r="I733" s="31"/>
      <c r="J733" s="29" t="str">
        <f>IF($I733="","",IFERROR(VLOOKUP($I733,Tabla19[[Nº SAG]:[NOMBRE COMERCIAL ]],2,FALSE),"El N° de autorización no es correcto"))</f>
        <v/>
      </c>
      <c r="K733" s="17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</row>
    <row r="734" spans="2:23" x14ac:dyDescent="0.25">
      <c r="B734" s="32" t="str">
        <f>IF(Tabla5[[#This Row],[N° autorización SAG]]&lt;&gt;"",CONCATENATE($J$12,"-",$L$12),"")</f>
        <v/>
      </c>
      <c r="C734" s="30" t="str">
        <f>IF(Tabla5[[#This Row],[N° autorización SAG]]&lt;&gt;"",$J$11,"")</f>
        <v/>
      </c>
      <c r="D734" s="30" t="str">
        <f>IF(Tabla5[[#This Row],[N° autorización SAG]]&lt;&gt;"",$J$8,"")</f>
        <v/>
      </c>
      <c r="E734" s="30" t="str">
        <f>IF(Tabla5[[#This Row],[N° autorización SAG]]&lt;&gt;"",$J$9,"")</f>
        <v/>
      </c>
      <c r="F734" s="30" t="str">
        <f>IFERROR(IF(Tabla5[[#This Row],[N° autorización SAG]]&lt;&gt;"",CONCATENATE($J$12,"-",$L$12,"-",$J$9,"-",$J$11),""),"")</f>
        <v/>
      </c>
      <c r="G734" s="32" t="str">
        <f>IF(Tabla5[[#This Row],[N° autorización SAG]]&lt;&gt;"",$J$6,"")</f>
        <v/>
      </c>
      <c r="H734" s="30" t="str">
        <f>IF(Tabla5[[#This Row],[N° autorización SAG]]&lt;&gt;"",$J$7,"")</f>
        <v/>
      </c>
      <c r="I734" s="31"/>
      <c r="J734" s="29" t="str">
        <f>IF($I734="","",IFERROR(VLOOKUP($I734,Tabla19[[Nº SAG]:[NOMBRE COMERCIAL ]],2,FALSE),"El N° de autorización no es correcto"))</f>
        <v/>
      </c>
      <c r="K734" s="17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</row>
    <row r="735" spans="2:23" x14ac:dyDescent="0.25">
      <c r="B735" s="32" t="str">
        <f>IF(Tabla5[[#This Row],[N° autorización SAG]]&lt;&gt;"",CONCATENATE($J$12,"-",$L$12),"")</f>
        <v/>
      </c>
      <c r="C735" s="30" t="str">
        <f>IF(Tabla5[[#This Row],[N° autorización SAG]]&lt;&gt;"",$J$11,"")</f>
        <v/>
      </c>
      <c r="D735" s="30" t="str">
        <f>IF(Tabla5[[#This Row],[N° autorización SAG]]&lt;&gt;"",$J$8,"")</f>
        <v/>
      </c>
      <c r="E735" s="30" t="str">
        <f>IF(Tabla5[[#This Row],[N° autorización SAG]]&lt;&gt;"",$J$9,"")</f>
        <v/>
      </c>
      <c r="F735" s="30" t="str">
        <f>IFERROR(IF(Tabla5[[#This Row],[N° autorización SAG]]&lt;&gt;"",CONCATENATE($J$12,"-",$L$12,"-",$J$9,"-",$J$11),""),"")</f>
        <v/>
      </c>
      <c r="G735" s="32" t="str">
        <f>IF(Tabla5[[#This Row],[N° autorización SAG]]&lt;&gt;"",$J$6,"")</f>
        <v/>
      </c>
      <c r="H735" s="30" t="str">
        <f>IF(Tabla5[[#This Row],[N° autorización SAG]]&lt;&gt;"",$J$7,"")</f>
        <v/>
      </c>
      <c r="I735" s="31"/>
      <c r="J735" s="29" t="str">
        <f>IF($I735="","",IFERROR(VLOOKUP($I735,Tabla19[[Nº SAG]:[NOMBRE COMERCIAL ]],2,FALSE),"El N° de autorización no es correcto"))</f>
        <v/>
      </c>
      <c r="K735" s="17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</row>
    <row r="736" spans="2:23" x14ac:dyDescent="0.25">
      <c r="B736" s="32" t="str">
        <f>IF(Tabla5[[#This Row],[N° autorización SAG]]&lt;&gt;"",CONCATENATE($J$12,"-",$L$12),"")</f>
        <v/>
      </c>
      <c r="C736" s="30" t="str">
        <f>IF(Tabla5[[#This Row],[N° autorización SAG]]&lt;&gt;"",$J$11,"")</f>
        <v/>
      </c>
      <c r="D736" s="30" t="str">
        <f>IF(Tabla5[[#This Row],[N° autorización SAG]]&lt;&gt;"",$J$8,"")</f>
        <v/>
      </c>
      <c r="E736" s="30" t="str">
        <f>IF(Tabla5[[#This Row],[N° autorización SAG]]&lt;&gt;"",$J$9,"")</f>
        <v/>
      </c>
      <c r="F736" s="30" t="str">
        <f>IFERROR(IF(Tabla5[[#This Row],[N° autorización SAG]]&lt;&gt;"",CONCATENATE($J$12,"-",$L$12,"-",$J$9,"-",$J$11),""),"")</f>
        <v/>
      </c>
      <c r="G736" s="32" t="str">
        <f>IF(Tabla5[[#This Row],[N° autorización SAG]]&lt;&gt;"",$J$6,"")</f>
        <v/>
      </c>
      <c r="H736" s="30" t="str">
        <f>IF(Tabla5[[#This Row],[N° autorización SAG]]&lt;&gt;"",$J$7,"")</f>
        <v/>
      </c>
      <c r="I736" s="31"/>
      <c r="J736" s="29" t="str">
        <f>IF($I736="","",IFERROR(VLOOKUP($I736,Tabla19[[Nº SAG]:[NOMBRE COMERCIAL ]],2,FALSE),"El N° de autorización no es correcto"))</f>
        <v/>
      </c>
      <c r="K736" s="17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</row>
    <row r="737" spans="2:23" x14ac:dyDescent="0.25">
      <c r="B737" s="32" t="str">
        <f>IF(Tabla5[[#This Row],[N° autorización SAG]]&lt;&gt;"",CONCATENATE($J$12,"-",$L$12),"")</f>
        <v/>
      </c>
      <c r="C737" s="30" t="str">
        <f>IF(Tabla5[[#This Row],[N° autorización SAG]]&lt;&gt;"",$J$11,"")</f>
        <v/>
      </c>
      <c r="D737" s="30" t="str">
        <f>IF(Tabla5[[#This Row],[N° autorización SAG]]&lt;&gt;"",$J$8,"")</f>
        <v/>
      </c>
      <c r="E737" s="30" t="str">
        <f>IF(Tabla5[[#This Row],[N° autorización SAG]]&lt;&gt;"",$J$9,"")</f>
        <v/>
      </c>
      <c r="F737" s="30" t="str">
        <f>IFERROR(IF(Tabla5[[#This Row],[N° autorización SAG]]&lt;&gt;"",CONCATENATE($J$12,"-",$L$12,"-",$J$9,"-",$J$11),""),"")</f>
        <v/>
      </c>
      <c r="G737" s="32" t="str">
        <f>IF(Tabla5[[#This Row],[N° autorización SAG]]&lt;&gt;"",$J$6,"")</f>
        <v/>
      </c>
      <c r="H737" s="30" t="str">
        <f>IF(Tabla5[[#This Row],[N° autorización SAG]]&lt;&gt;"",$J$7,"")</f>
        <v/>
      </c>
      <c r="I737" s="31"/>
      <c r="J737" s="29" t="str">
        <f>IF($I737="","",IFERROR(VLOOKUP($I737,Tabla19[[Nº SAG]:[NOMBRE COMERCIAL ]],2,FALSE),"El N° de autorización no es correcto"))</f>
        <v/>
      </c>
      <c r="K737" s="17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</row>
    <row r="738" spans="2:23" x14ac:dyDescent="0.25">
      <c r="B738" s="32" t="str">
        <f>IF(Tabla5[[#This Row],[N° autorización SAG]]&lt;&gt;"",CONCATENATE($J$12,"-",$L$12),"")</f>
        <v/>
      </c>
      <c r="C738" s="30" t="str">
        <f>IF(Tabla5[[#This Row],[N° autorización SAG]]&lt;&gt;"",$J$11,"")</f>
        <v/>
      </c>
      <c r="D738" s="30" t="str">
        <f>IF(Tabla5[[#This Row],[N° autorización SAG]]&lt;&gt;"",$J$8,"")</f>
        <v/>
      </c>
      <c r="E738" s="30" t="str">
        <f>IF(Tabla5[[#This Row],[N° autorización SAG]]&lt;&gt;"",$J$9,"")</f>
        <v/>
      </c>
      <c r="F738" s="30" t="str">
        <f>IFERROR(IF(Tabla5[[#This Row],[N° autorización SAG]]&lt;&gt;"",CONCATENATE($J$12,"-",$L$12,"-",$J$9,"-",$J$11),""),"")</f>
        <v/>
      </c>
      <c r="G738" s="32" t="str">
        <f>IF(Tabla5[[#This Row],[N° autorización SAG]]&lt;&gt;"",$J$6,"")</f>
        <v/>
      </c>
      <c r="H738" s="30" t="str">
        <f>IF(Tabla5[[#This Row],[N° autorización SAG]]&lt;&gt;"",$J$7,"")</f>
        <v/>
      </c>
      <c r="I738" s="31"/>
      <c r="J738" s="29" t="str">
        <f>IF($I738="","",IFERROR(VLOOKUP($I738,Tabla19[[Nº SAG]:[NOMBRE COMERCIAL ]],2,FALSE),"El N° de autorización no es correcto"))</f>
        <v/>
      </c>
      <c r="K738" s="17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</row>
    <row r="739" spans="2:23" x14ac:dyDescent="0.25">
      <c r="B739" s="32" t="str">
        <f>IF(Tabla5[[#This Row],[N° autorización SAG]]&lt;&gt;"",CONCATENATE($J$12,"-",$L$12),"")</f>
        <v/>
      </c>
      <c r="C739" s="30" t="str">
        <f>IF(Tabla5[[#This Row],[N° autorización SAG]]&lt;&gt;"",$J$11,"")</f>
        <v/>
      </c>
      <c r="D739" s="30" t="str">
        <f>IF(Tabla5[[#This Row],[N° autorización SAG]]&lt;&gt;"",$J$8,"")</f>
        <v/>
      </c>
      <c r="E739" s="30" t="str">
        <f>IF(Tabla5[[#This Row],[N° autorización SAG]]&lt;&gt;"",$J$9,"")</f>
        <v/>
      </c>
      <c r="F739" s="30" t="str">
        <f>IFERROR(IF(Tabla5[[#This Row],[N° autorización SAG]]&lt;&gt;"",CONCATENATE($J$12,"-",$L$12,"-",$J$9,"-",$J$11),""),"")</f>
        <v/>
      </c>
      <c r="G739" s="32" t="str">
        <f>IF(Tabla5[[#This Row],[N° autorización SAG]]&lt;&gt;"",$J$6,"")</f>
        <v/>
      </c>
      <c r="H739" s="30" t="str">
        <f>IF(Tabla5[[#This Row],[N° autorización SAG]]&lt;&gt;"",$J$7,"")</f>
        <v/>
      </c>
      <c r="I739" s="31"/>
      <c r="J739" s="29" t="str">
        <f>IF($I739="","",IFERROR(VLOOKUP($I739,Tabla19[[Nº SAG]:[NOMBRE COMERCIAL ]],2,FALSE),"El N° de autorización no es correcto"))</f>
        <v/>
      </c>
      <c r="K739" s="17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</row>
    <row r="740" spans="2:23" x14ac:dyDescent="0.25">
      <c r="B740" s="32" t="str">
        <f>IF(Tabla5[[#This Row],[N° autorización SAG]]&lt;&gt;"",CONCATENATE($J$12,"-",$L$12),"")</f>
        <v/>
      </c>
      <c r="C740" s="30" t="str">
        <f>IF(Tabla5[[#This Row],[N° autorización SAG]]&lt;&gt;"",$J$11,"")</f>
        <v/>
      </c>
      <c r="D740" s="30" t="str">
        <f>IF(Tabla5[[#This Row],[N° autorización SAG]]&lt;&gt;"",$J$8,"")</f>
        <v/>
      </c>
      <c r="E740" s="30" t="str">
        <f>IF(Tabla5[[#This Row],[N° autorización SAG]]&lt;&gt;"",$J$9,"")</f>
        <v/>
      </c>
      <c r="F740" s="30" t="str">
        <f>IFERROR(IF(Tabla5[[#This Row],[N° autorización SAG]]&lt;&gt;"",CONCATENATE($J$12,"-",$L$12,"-",$J$9,"-",$J$11),""),"")</f>
        <v/>
      </c>
      <c r="G740" s="32" t="str">
        <f>IF(Tabla5[[#This Row],[N° autorización SAG]]&lt;&gt;"",$J$6,"")</f>
        <v/>
      </c>
      <c r="H740" s="30" t="str">
        <f>IF(Tabla5[[#This Row],[N° autorización SAG]]&lt;&gt;"",$J$7,"")</f>
        <v/>
      </c>
      <c r="I740" s="31"/>
      <c r="J740" s="29" t="str">
        <f>IF($I740="","",IFERROR(VLOOKUP($I740,Tabla19[[Nº SAG]:[NOMBRE COMERCIAL ]],2,FALSE),"El N° de autorización no es correcto"))</f>
        <v/>
      </c>
      <c r="K740" s="17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</row>
    <row r="741" spans="2:23" x14ac:dyDescent="0.25">
      <c r="B741" s="32" t="str">
        <f>IF(Tabla5[[#This Row],[N° autorización SAG]]&lt;&gt;"",CONCATENATE($J$12,"-",$L$12),"")</f>
        <v/>
      </c>
      <c r="C741" s="30" t="str">
        <f>IF(Tabla5[[#This Row],[N° autorización SAG]]&lt;&gt;"",$J$11,"")</f>
        <v/>
      </c>
      <c r="D741" s="30" t="str">
        <f>IF(Tabla5[[#This Row],[N° autorización SAG]]&lt;&gt;"",$J$8,"")</f>
        <v/>
      </c>
      <c r="E741" s="30" t="str">
        <f>IF(Tabla5[[#This Row],[N° autorización SAG]]&lt;&gt;"",$J$9,"")</f>
        <v/>
      </c>
      <c r="F741" s="30" t="str">
        <f>IFERROR(IF(Tabla5[[#This Row],[N° autorización SAG]]&lt;&gt;"",CONCATENATE($J$12,"-",$L$12,"-",$J$9,"-",$J$11),""),"")</f>
        <v/>
      </c>
      <c r="G741" s="32" t="str">
        <f>IF(Tabla5[[#This Row],[N° autorización SAG]]&lt;&gt;"",$J$6,"")</f>
        <v/>
      </c>
      <c r="H741" s="30" t="str">
        <f>IF(Tabla5[[#This Row],[N° autorización SAG]]&lt;&gt;"",$J$7,"")</f>
        <v/>
      </c>
      <c r="I741" s="31"/>
      <c r="J741" s="29" t="str">
        <f>IF($I741="","",IFERROR(VLOOKUP($I741,Tabla19[[Nº SAG]:[NOMBRE COMERCIAL ]],2,FALSE),"El N° de autorización no es correcto"))</f>
        <v/>
      </c>
      <c r="K741" s="17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</row>
    <row r="742" spans="2:23" x14ac:dyDescent="0.25">
      <c r="B742" s="32" t="str">
        <f>IF(Tabla5[[#This Row],[N° autorización SAG]]&lt;&gt;"",CONCATENATE($J$12,"-",$L$12),"")</f>
        <v/>
      </c>
      <c r="C742" s="30" t="str">
        <f>IF(Tabla5[[#This Row],[N° autorización SAG]]&lt;&gt;"",$J$11,"")</f>
        <v/>
      </c>
      <c r="D742" s="30" t="str">
        <f>IF(Tabla5[[#This Row],[N° autorización SAG]]&lt;&gt;"",$J$8,"")</f>
        <v/>
      </c>
      <c r="E742" s="30" t="str">
        <f>IF(Tabla5[[#This Row],[N° autorización SAG]]&lt;&gt;"",$J$9,"")</f>
        <v/>
      </c>
      <c r="F742" s="30" t="str">
        <f>IFERROR(IF(Tabla5[[#This Row],[N° autorización SAG]]&lt;&gt;"",CONCATENATE($J$12,"-",$L$12,"-",$J$9,"-",$J$11),""),"")</f>
        <v/>
      </c>
      <c r="G742" s="32" t="str">
        <f>IF(Tabla5[[#This Row],[N° autorización SAG]]&lt;&gt;"",$J$6,"")</f>
        <v/>
      </c>
      <c r="H742" s="30" t="str">
        <f>IF(Tabla5[[#This Row],[N° autorización SAG]]&lt;&gt;"",$J$7,"")</f>
        <v/>
      </c>
      <c r="I742" s="31"/>
      <c r="J742" s="29" t="str">
        <f>IF($I742="","",IFERROR(VLOOKUP($I742,Tabla19[[Nº SAG]:[NOMBRE COMERCIAL ]],2,FALSE),"El N° de autorización no es correcto"))</f>
        <v/>
      </c>
      <c r="K742" s="17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</row>
    <row r="743" spans="2:23" x14ac:dyDescent="0.25">
      <c r="B743" s="32" t="str">
        <f>IF(Tabla5[[#This Row],[N° autorización SAG]]&lt;&gt;"",CONCATENATE($J$12,"-",$L$12),"")</f>
        <v/>
      </c>
      <c r="C743" s="30" t="str">
        <f>IF(Tabla5[[#This Row],[N° autorización SAG]]&lt;&gt;"",$J$11,"")</f>
        <v/>
      </c>
      <c r="D743" s="30" t="str">
        <f>IF(Tabla5[[#This Row],[N° autorización SAG]]&lt;&gt;"",$J$8,"")</f>
        <v/>
      </c>
      <c r="E743" s="30" t="str">
        <f>IF(Tabla5[[#This Row],[N° autorización SAG]]&lt;&gt;"",$J$9,"")</f>
        <v/>
      </c>
      <c r="F743" s="30" t="str">
        <f>IFERROR(IF(Tabla5[[#This Row],[N° autorización SAG]]&lt;&gt;"",CONCATENATE($J$12,"-",$L$12,"-",$J$9,"-",$J$11),""),"")</f>
        <v/>
      </c>
      <c r="G743" s="32" t="str">
        <f>IF(Tabla5[[#This Row],[N° autorización SAG]]&lt;&gt;"",$J$6,"")</f>
        <v/>
      </c>
      <c r="H743" s="30" t="str">
        <f>IF(Tabla5[[#This Row],[N° autorización SAG]]&lt;&gt;"",$J$7,"")</f>
        <v/>
      </c>
      <c r="I743" s="31"/>
      <c r="J743" s="29" t="str">
        <f>IF($I743="","",IFERROR(VLOOKUP($I743,Tabla19[[Nº SAG]:[NOMBRE COMERCIAL ]],2,FALSE),"El N° de autorización no es correcto"))</f>
        <v/>
      </c>
      <c r="K743" s="17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</row>
    <row r="744" spans="2:23" x14ac:dyDescent="0.25">
      <c r="B744" s="32" t="str">
        <f>IF(Tabla5[[#This Row],[N° autorización SAG]]&lt;&gt;"",CONCATENATE($J$12,"-",$L$12),"")</f>
        <v/>
      </c>
      <c r="C744" s="30" t="str">
        <f>IF(Tabla5[[#This Row],[N° autorización SAG]]&lt;&gt;"",$J$11,"")</f>
        <v/>
      </c>
      <c r="D744" s="30" t="str">
        <f>IF(Tabla5[[#This Row],[N° autorización SAG]]&lt;&gt;"",$J$8,"")</f>
        <v/>
      </c>
      <c r="E744" s="30" t="str">
        <f>IF(Tabla5[[#This Row],[N° autorización SAG]]&lt;&gt;"",$J$9,"")</f>
        <v/>
      </c>
      <c r="F744" s="30" t="str">
        <f>IFERROR(IF(Tabla5[[#This Row],[N° autorización SAG]]&lt;&gt;"",CONCATENATE($J$12,"-",$L$12,"-",$J$9,"-",$J$11),""),"")</f>
        <v/>
      </c>
      <c r="G744" s="32" t="str">
        <f>IF(Tabla5[[#This Row],[N° autorización SAG]]&lt;&gt;"",$J$6,"")</f>
        <v/>
      </c>
      <c r="H744" s="30" t="str">
        <f>IF(Tabla5[[#This Row],[N° autorización SAG]]&lt;&gt;"",$J$7,"")</f>
        <v/>
      </c>
      <c r="I744" s="31"/>
      <c r="J744" s="29" t="str">
        <f>IF($I744="","",IFERROR(VLOOKUP($I744,Tabla19[[Nº SAG]:[NOMBRE COMERCIAL ]],2,FALSE),"El N° de autorización no es correcto"))</f>
        <v/>
      </c>
      <c r="K744" s="17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</row>
    <row r="745" spans="2:23" x14ac:dyDescent="0.25">
      <c r="B745" s="32" t="str">
        <f>IF(Tabla5[[#This Row],[N° autorización SAG]]&lt;&gt;"",CONCATENATE($J$12,"-",$L$12),"")</f>
        <v/>
      </c>
      <c r="C745" s="30" t="str">
        <f>IF(Tabla5[[#This Row],[N° autorización SAG]]&lt;&gt;"",$J$11,"")</f>
        <v/>
      </c>
      <c r="D745" s="30" t="str">
        <f>IF(Tabla5[[#This Row],[N° autorización SAG]]&lt;&gt;"",$J$8,"")</f>
        <v/>
      </c>
      <c r="E745" s="30" t="str">
        <f>IF(Tabla5[[#This Row],[N° autorización SAG]]&lt;&gt;"",$J$9,"")</f>
        <v/>
      </c>
      <c r="F745" s="30" t="str">
        <f>IFERROR(IF(Tabla5[[#This Row],[N° autorización SAG]]&lt;&gt;"",CONCATENATE($J$12,"-",$L$12,"-",$J$9,"-",$J$11),""),"")</f>
        <v/>
      </c>
      <c r="G745" s="32" t="str">
        <f>IF(Tabla5[[#This Row],[N° autorización SAG]]&lt;&gt;"",$J$6,"")</f>
        <v/>
      </c>
      <c r="H745" s="30" t="str">
        <f>IF(Tabla5[[#This Row],[N° autorización SAG]]&lt;&gt;"",$J$7,"")</f>
        <v/>
      </c>
      <c r="I745" s="31"/>
      <c r="J745" s="29" t="str">
        <f>IF($I745="","",IFERROR(VLOOKUP($I745,Tabla19[[Nº SAG]:[NOMBRE COMERCIAL ]],2,FALSE),"El N° de autorización no es correcto"))</f>
        <v/>
      </c>
      <c r="K745" s="17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</row>
    <row r="746" spans="2:23" x14ac:dyDescent="0.25">
      <c r="B746" s="32" t="str">
        <f>IF(Tabla5[[#This Row],[N° autorización SAG]]&lt;&gt;"",CONCATENATE($J$12,"-",$L$12),"")</f>
        <v/>
      </c>
      <c r="C746" s="30" t="str">
        <f>IF(Tabla5[[#This Row],[N° autorización SAG]]&lt;&gt;"",$J$11,"")</f>
        <v/>
      </c>
      <c r="D746" s="30" t="str">
        <f>IF(Tabla5[[#This Row],[N° autorización SAG]]&lt;&gt;"",$J$8,"")</f>
        <v/>
      </c>
      <c r="E746" s="30" t="str">
        <f>IF(Tabla5[[#This Row],[N° autorización SAG]]&lt;&gt;"",$J$9,"")</f>
        <v/>
      </c>
      <c r="F746" s="30" t="str">
        <f>IFERROR(IF(Tabla5[[#This Row],[N° autorización SAG]]&lt;&gt;"",CONCATENATE($J$12,"-",$L$12,"-",$J$9,"-",$J$11),""),"")</f>
        <v/>
      </c>
      <c r="G746" s="32" t="str">
        <f>IF(Tabla5[[#This Row],[N° autorización SAG]]&lt;&gt;"",$J$6,"")</f>
        <v/>
      </c>
      <c r="H746" s="30" t="str">
        <f>IF(Tabla5[[#This Row],[N° autorización SAG]]&lt;&gt;"",$J$7,"")</f>
        <v/>
      </c>
      <c r="I746" s="31"/>
      <c r="J746" s="29" t="str">
        <f>IF($I746="","",IFERROR(VLOOKUP($I746,Tabla19[[Nº SAG]:[NOMBRE COMERCIAL ]],2,FALSE),"El N° de autorización no es correcto"))</f>
        <v/>
      </c>
      <c r="K746" s="17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</row>
    <row r="747" spans="2:23" x14ac:dyDescent="0.25">
      <c r="B747" s="32" t="str">
        <f>IF(Tabla5[[#This Row],[N° autorización SAG]]&lt;&gt;"",CONCATENATE($J$12,"-",$L$12),"")</f>
        <v/>
      </c>
      <c r="C747" s="30" t="str">
        <f>IF(Tabla5[[#This Row],[N° autorización SAG]]&lt;&gt;"",$J$11,"")</f>
        <v/>
      </c>
      <c r="D747" s="30" t="str">
        <f>IF(Tabla5[[#This Row],[N° autorización SAG]]&lt;&gt;"",$J$8,"")</f>
        <v/>
      </c>
      <c r="E747" s="30" t="str">
        <f>IF(Tabla5[[#This Row],[N° autorización SAG]]&lt;&gt;"",$J$9,"")</f>
        <v/>
      </c>
      <c r="F747" s="30" t="str">
        <f>IFERROR(IF(Tabla5[[#This Row],[N° autorización SAG]]&lt;&gt;"",CONCATENATE($J$12,"-",$L$12,"-",$J$9,"-",$J$11),""),"")</f>
        <v/>
      </c>
      <c r="G747" s="32" t="str">
        <f>IF(Tabla5[[#This Row],[N° autorización SAG]]&lt;&gt;"",$J$6,"")</f>
        <v/>
      </c>
      <c r="H747" s="30" t="str">
        <f>IF(Tabla5[[#This Row],[N° autorización SAG]]&lt;&gt;"",$J$7,"")</f>
        <v/>
      </c>
      <c r="I747" s="31"/>
      <c r="J747" s="29" t="str">
        <f>IF($I747="","",IFERROR(VLOOKUP($I747,Tabla19[[Nº SAG]:[NOMBRE COMERCIAL ]],2,FALSE),"El N° de autorización no es correcto"))</f>
        <v/>
      </c>
      <c r="K747" s="17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</row>
    <row r="748" spans="2:23" x14ac:dyDescent="0.25">
      <c r="B748" s="32" t="str">
        <f>IF(Tabla5[[#This Row],[N° autorización SAG]]&lt;&gt;"",CONCATENATE($J$12,"-",$L$12),"")</f>
        <v/>
      </c>
      <c r="C748" s="30" t="str">
        <f>IF(Tabla5[[#This Row],[N° autorización SAG]]&lt;&gt;"",$J$11,"")</f>
        <v/>
      </c>
      <c r="D748" s="30" t="str">
        <f>IF(Tabla5[[#This Row],[N° autorización SAG]]&lt;&gt;"",$J$8,"")</f>
        <v/>
      </c>
      <c r="E748" s="30" t="str">
        <f>IF(Tabla5[[#This Row],[N° autorización SAG]]&lt;&gt;"",$J$9,"")</f>
        <v/>
      </c>
      <c r="F748" s="30" t="str">
        <f>IFERROR(IF(Tabla5[[#This Row],[N° autorización SAG]]&lt;&gt;"",CONCATENATE($J$12,"-",$L$12,"-",$J$9,"-",$J$11),""),"")</f>
        <v/>
      </c>
      <c r="G748" s="32" t="str">
        <f>IF(Tabla5[[#This Row],[N° autorización SAG]]&lt;&gt;"",$J$6,"")</f>
        <v/>
      </c>
      <c r="H748" s="30" t="str">
        <f>IF(Tabla5[[#This Row],[N° autorización SAG]]&lt;&gt;"",$J$7,"")</f>
        <v/>
      </c>
      <c r="I748" s="31"/>
      <c r="J748" s="29" t="str">
        <f>IF($I748="","",IFERROR(VLOOKUP($I748,Tabla19[[Nº SAG]:[NOMBRE COMERCIAL ]],2,FALSE),"El N° de autorización no es correcto"))</f>
        <v/>
      </c>
      <c r="K748" s="17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</row>
    <row r="749" spans="2:23" x14ac:dyDescent="0.25">
      <c r="B749" s="32" t="str">
        <f>IF(Tabla5[[#This Row],[N° autorización SAG]]&lt;&gt;"",CONCATENATE($J$12,"-",$L$12),"")</f>
        <v/>
      </c>
      <c r="C749" s="30" t="str">
        <f>IF(Tabla5[[#This Row],[N° autorización SAG]]&lt;&gt;"",$J$11,"")</f>
        <v/>
      </c>
      <c r="D749" s="30" t="str">
        <f>IF(Tabla5[[#This Row],[N° autorización SAG]]&lt;&gt;"",$J$8,"")</f>
        <v/>
      </c>
      <c r="E749" s="30" t="str">
        <f>IF(Tabla5[[#This Row],[N° autorización SAG]]&lt;&gt;"",$J$9,"")</f>
        <v/>
      </c>
      <c r="F749" s="30" t="str">
        <f>IFERROR(IF(Tabla5[[#This Row],[N° autorización SAG]]&lt;&gt;"",CONCATENATE($J$12,"-",$L$12,"-",$J$9,"-",$J$11),""),"")</f>
        <v/>
      </c>
      <c r="G749" s="32" t="str">
        <f>IF(Tabla5[[#This Row],[N° autorización SAG]]&lt;&gt;"",$J$6,"")</f>
        <v/>
      </c>
      <c r="H749" s="30" t="str">
        <f>IF(Tabla5[[#This Row],[N° autorización SAG]]&lt;&gt;"",$J$7,"")</f>
        <v/>
      </c>
      <c r="I749" s="31"/>
      <c r="J749" s="29" t="str">
        <f>IF($I749="","",IFERROR(VLOOKUP($I749,Tabla19[[Nº SAG]:[NOMBRE COMERCIAL ]],2,FALSE),"El N° de autorización no es correcto"))</f>
        <v/>
      </c>
      <c r="K749" s="17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</row>
    <row r="750" spans="2:23" x14ac:dyDescent="0.25">
      <c r="B750" s="32" t="str">
        <f>IF(Tabla5[[#This Row],[N° autorización SAG]]&lt;&gt;"",CONCATENATE($J$12,"-",$L$12),"")</f>
        <v/>
      </c>
      <c r="C750" s="30" t="str">
        <f>IF(Tabla5[[#This Row],[N° autorización SAG]]&lt;&gt;"",$J$11,"")</f>
        <v/>
      </c>
      <c r="D750" s="30" t="str">
        <f>IF(Tabla5[[#This Row],[N° autorización SAG]]&lt;&gt;"",$J$8,"")</f>
        <v/>
      </c>
      <c r="E750" s="30" t="str">
        <f>IF(Tabla5[[#This Row],[N° autorización SAG]]&lt;&gt;"",$J$9,"")</f>
        <v/>
      </c>
      <c r="F750" s="30" t="str">
        <f>IFERROR(IF(Tabla5[[#This Row],[N° autorización SAG]]&lt;&gt;"",CONCATENATE($J$12,"-",$L$12,"-",$J$9,"-",$J$11),""),"")</f>
        <v/>
      </c>
      <c r="G750" s="32" t="str">
        <f>IF(Tabla5[[#This Row],[N° autorización SAG]]&lt;&gt;"",$J$6,"")</f>
        <v/>
      </c>
      <c r="H750" s="30" t="str">
        <f>IF(Tabla5[[#This Row],[N° autorización SAG]]&lt;&gt;"",$J$7,"")</f>
        <v/>
      </c>
      <c r="I750" s="31"/>
      <c r="J750" s="29" t="str">
        <f>IF($I750="","",IFERROR(VLOOKUP($I750,Tabla19[[Nº SAG]:[NOMBRE COMERCIAL ]],2,FALSE),"El N° de autorización no es correcto"))</f>
        <v/>
      </c>
      <c r="K750" s="17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</row>
    <row r="751" spans="2:23" x14ac:dyDescent="0.25">
      <c r="B751" s="32" t="str">
        <f>IF(Tabla5[[#This Row],[N° autorización SAG]]&lt;&gt;"",CONCATENATE($J$12,"-",$L$12),"")</f>
        <v/>
      </c>
      <c r="C751" s="30" t="str">
        <f>IF(Tabla5[[#This Row],[N° autorización SAG]]&lt;&gt;"",$J$11,"")</f>
        <v/>
      </c>
      <c r="D751" s="30" t="str">
        <f>IF(Tabla5[[#This Row],[N° autorización SAG]]&lt;&gt;"",$J$8,"")</f>
        <v/>
      </c>
      <c r="E751" s="30" t="str">
        <f>IF(Tabla5[[#This Row],[N° autorización SAG]]&lt;&gt;"",$J$9,"")</f>
        <v/>
      </c>
      <c r="F751" s="30" t="str">
        <f>IFERROR(IF(Tabla5[[#This Row],[N° autorización SAG]]&lt;&gt;"",CONCATENATE($J$12,"-",$L$12,"-",$J$9,"-",$J$11),""),"")</f>
        <v/>
      </c>
      <c r="G751" s="32" t="str">
        <f>IF(Tabla5[[#This Row],[N° autorización SAG]]&lt;&gt;"",$J$6,"")</f>
        <v/>
      </c>
      <c r="H751" s="30" t="str">
        <f>IF(Tabla5[[#This Row],[N° autorización SAG]]&lt;&gt;"",$J$7,"")</f>
        <v/>
      </c>
      <c r="I751" s="31"/>
      <c r="J751" s="29" t="str">
        <f>IF($I751="","",IFERROR(VLOOKUP($I751,Tabla19[[Nº SAG]:[NOMBRE COMERCIAL ]],2,FALSE),"El N° de autorización no es correcto"))</f>
        <v/>
      </c>
      <c r="K751" s="17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</row>
    <row r="752" spans="2:23" x14ac:dyDescent="0.25">
      <c r="B752" s="32" t="str">
        <f>IF(Tabla5[[#This Row],[N° autorización SAG]]&lt;&gt;"",CONCATENATE($J$12,"-",$L$12),"")</f>
        <v/>
      </c>
      <c r="C752" s="30" t="str">
        <f>IF(Tabla5[[#This Row],[N° autorización SAG]]&lt;&gt;"",$J$11,"")</f>
        <v/>
      </c>
      <c r="D752" s="30" t="str">
        <f>IF(Tabla5[[#This Row],[N° autorización SAG]]&lt;&gt;"",$J$8,"")</f>
        <v/>
      </c>
      <c r="E752" s="30" t="str">
        <f>IF(Tabla5[[#This Row],[N° autorización SAG]]&lt;&gt;"",$J$9,"")</f>
        <v/>
      </c>
      <c r="F752" s="30" t="str">
        <f>IFERROR(IF(Tabla5[[#This Row],[N° autorización SAG]]&lt;&gt;"",CONCATENATE($J$12,"-",$L$12,"-",$J$9,"-",$J$11),""),"")</f>
        <v/>
      </c>
      <c r="G752" s="32" t="str">
        <f>IF(Tabla5[[#This Row],[N° autorización SAG]]&lt;&gt;"",$J$6,"")</f>
        <v/>
      </c>
      <c r="H752" s="30" t="str">
        <f>IF(Tabla5[[#This Row],[N° autorización SAG]]&lt;&gt;"",$J$7,"")</f>
        <v/>
      </c>
      <c r="I752" s="31"/>
      <c r="J752" s="29" t="str">
        <f>IF($I752="","",IFERROR(VLOOKUP($I752,Tabla19[[Nº SAG]:[NOMBRE COMERCIAL ]],2,FALSE),"El N° de autorización no es correcto"))</f>
        <v/>
      </c>
      <c r="K752" s="17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</row>
    <row r="753" spans="2:23" x14ac:dyDescent="0.25">
      <c r="B753" s="32" t="str">
        <f>IF(Tabla5[[#This Row],[N° autorización SAG]]&lt;&gt;"",CONCATENATE($J$12,"-",$L$12),"")</f>
        <v/>
      </c>
      <c r="C753" s="30" t="str">
        <f>IF(Tabla5[[#This Row],[N° autorización SAG]]&lt;&gt;"",$J$11,"")</f>
        <v/>
      </c>
      <c r="D753" s="30" t="str">
        <f>IF(Tabla5[[#This Row],[N° autorización SAG]]&lt;&gt;"",$J$8,"")</f>
        <v/>
      </c>
      <c r="E753" s="30" t="str">
        <f>IF(Tabla5[[#This Row],[N° autorización SAG]]&lt;&gt;"",$J$9,"")</f>
        <v/>
      </c>
      <c r="F753" s="30" t="str">
        <f>IFERROR(IF(Tabla5[[#This Row],[N° autorización SAG]]&lt;&gt;"",CONCATENATE($J$12,"-",$L$12,"-",$J$9,"-",$J$11),""),"")</f>
        <v/>
      </c>
      <c r="G753" s="32" t="str">
        <f>IF(Tabla5[[#This Row],[N° autorización SAG]]&lt;&gt;"",$J$6,"")</f>
        <v/>
      </c>
      <c r="H753" s="30" t="str">
        <f>IF(Tabla5[[#This Row],[N° autorización SAG]]&lt;&gt;"",$J$7,"")</f>
        <v/>
      </c>
      <c r="I753" s="31"/>
      <c r="J753" s="29" t="str">
        <f>IF($I753="","",IFERROR(VLOOKUP($I753,Tabla19[[Nº SAG]:[NOMBRE COMERCIAL ]],2,FALSE),"El N° de autorización no es correcto"))</f>
        <v/>
      </c>
      <c r="K753" s="17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</row>
    <row r="754" spans="2:23" x14ac:dyDescent="0.25">
      <c r="B754" s="32" t="str">
        <f>IF(Tabla5[[#This Row],[N° autorización SAG]]&lt;&gt;"",CONCATENATE($J$12,"-",$L$12),"")</f>
        <v/>
      </c>
      <c r="C754" s="30" t="str">
        <f>IF(Tabla5[[#This Row],[N° autorización SAG]]&lt;&gt;"",$J$11,"")</f>
        <v/>
      </c>
      <c r="D754" s="30" t="str">
        <f>IF(Tabla5[[#This Row],[N° autorización SAG]]&lt;&gt;"",$J$8,"")</f>
        <v/>
      </c>
      <c r="E754" s="30" t="str">
        <f>IF(Tabla5[[#This Row],[N° autorización SAG]]&lt;&gt;"",$J$9,"")</f>
        <v/>
      </c>
      <c r="F754" s="30" t="str">
        <f>IFERROR(IF(Tabla5[[#This Row],[N° autorización SAG]]&lt;&gt;"",CONCATENATE($J$12,"-",$L$12,"-",$J$9,"-",$J$11),""),"")</f>
        <v/>
      </c>
      <c r="G754" s="32" t="str">
        <f>IF(Tabla5[[#This Row],[N° autorización SAG]]&lt;&gt;"",$J$6,"")</f>
        <v/>
      </c>
      <c r="H754" s="30" t="str">
        <f>IF(Tabla5[[#This Row],[N° autorización SAG]]&lt;&gt;"",$J$7,"")</f>
        <v/>
      </c>
      <c r="I754" s="31"/>
      <c r="J754" s="29" t="str">
        <f>IF($I754="","",IFERROR(VLOOKUP($I754,Tabla19[[Nº SAG]:[NOMBRE COMERCIAL ]],2,FALSE),"El N° de autorización no es correcto"))</f>
        <v/>
      </c>
      <c r="K754" s="17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</row>
    <row r="755" spans="2:23" x14ac:dyDescent="0.25">
      <c r="B755" s="32" t="str">
        <f>IF(Tabla5[[#This Row],[N° autorización SAG]]&lt;&gt;"",CONCATENATE($J$12,"-",$L$12),"")</f>
        <v/>
      </c>
      <c r="C755" s="30" t="str">
        <f>IF(Tabla5[[#This Row],[N° autorización SAG]]&lt;&gt;"",$J$11,"")</f>
        <v/>
      </c>
      <c r="D755" s="30" t="str">
        <f>IF(Tabla5[[#This Row],[N° autorización SAG]]&lt;&gt;"",$J$8,"")</f>
        <v/>
      </c>
      <c r="E755" s="30" t="str">
        <f>IF(Tabla5[[#This Row],[N° autorización SAG]]&lt;&gt;"",$J$9,"")</f>
        <v/>
      </c>
      <c r="F755" s="30" t="str">
        <f>IFERROR(IF(Tabla5[[#This Row],[N° autorización SAG]]&lt;&gt;"",CONCATENATE($J$12,"-",$L$12,"-",$J$9,"-",$J$11),""),"")</f>
        <v/>
      </c>
      <c r="G755" s="32" t="str">
        <f>IF(Tabla5[[#This Row],[N° autorización SAG]]&lt;&gt;"",$J$6,"")</f>
        <v/>
      </c>
      <c r="H755" s="30" t="str">
        <f>IF(Tabla5[[#This Row],[N° autorización SAG]]&lt;&gt;"",$J$7,"")</f>
        <v/>
      </c>
      <c r="I755" s="31"/>
      <c r="J755" s="29" t="str">
        <f>IF($I755="","",IFERROR(VLOOKUP($I755,Tabla19[[Nº SAG]:[NOMBRE COMERCIAL ]],2,FALSE),"El N° de autorización no es correcto"))</f>
        <v/>
      </c>
      <c r="K755" s="17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</row>
    <row r="756" spans="2:23" x14ac:dyDescent="0.25">
      <c r="B756" s="32" t="str">
        <f>IF(Tabla5[[#This Row],[N° autorización SAG]]&lt;&gt;"",CONCATENATE($J$12,"-",$L$12),"")</f>
        <v/>
      </c>
      <c r="C756" s="30" t="str">
        <f>IF(Tabla5[[#This Row],[N° autorización SAG]]&lt;&gt;"",$J$11,"")</f>
        <v/>
      </c>
      <c r="D756" s="30" t="str">
        <f>IF(Tabla5[[#This Row],[N° autorización SAG]]&lt;&gt;"",$J$8,"")</f>
        <v/>
      </c>
      <c r="E756" s="30" t="str">
        <f>IF(Tabla5[[#This Row],[N° autorización SAG]]&lt;&gt;"",$J$9,"")</f>
        <v/>
      </c>
      <c r="F756" s="30" t="str">
        <f>IFERROR(IF(Tabla5[[#This Row],[N° autorización SAG]]&lt;&gt;"",CONCATENATE($J$12,"-",$L$12,"-",$J$9,"-",$J$11),""),"")</f>
        <v/>
      </c>
      <c r="G756" s="32" t="str">
        <f>IF(Tabla5[[#This Row],[N° autorización SAG]]&lt;&gt;"",$J$6,"")</f>
        <v/>
      </c>
      <c r="H756" s="30" t="str">
        <f>IF(Tabla5[[#This Row],[N° autorización SAG]]&lt;&gt;"",$J$7,"")</f>
        <v/>
      </c>
      <c r="I756" s="31"/>
      <c r="J756" s="29" t="str">
        <f>IF($I756="","",IFERROR(VLOOKUP($I756,Tabla19[[Nº SAG]:[NOMBRE COMERCIAL ]],2,FALSE),"El N° de autorización no es correcto"))</f>
        <v/>
      </c>
      <c r="K756" s="17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</row>
    <row r="757" spans="2:23" x14ac:dyDescent="0.25">
      <c r="B757" s="32" t="str">
        <f>IF(Tabla5[[#This Row],[N° autorización SAG]]&lt;&gt;"",CONCATENATE($J$12,"-",$L$12),"")</f>
        <v/>
      </c>
      <c r="C757" s="30" t="str">
        <f>IF(Tabla5[[#This Row],[N° autorización SAG]]&lt;&gt;"",$J$11,"")</f>
        <v/>
      </c>
      <c r="D757" s="30" t="str">
        <f>IF(Tabla5[[#This Row],[N° autorización SAG]]&lt;&gt;"",$J$8,"")</f>
        <v/>
      </c>
      <c r="E757" s="30" t="str">
        <f>IF(Tabla5[[#This Row],[N° autorización SAG]]&lt;&gt;"",$J$9,"")</f>
        <v/>
      </c>
      <c r="F757" s="30" t="str">
        <f>IFERROR(IF(Tabla5[[#This Row],[N° autorización SAG]]&lt;&gt;"",CONCATENATE($J$12,"-",$L$12,"-",$J$9,"-",$J$11),""),"")</f>
        <v/>
      </c>
      <c r="G757" s="32" t="str">
        <f>IF(Tabla5[[#This Row],[N° autorización SAG]]&lt;&gt;"",$J$6,"")</f>
        <v/>
      </c>
      <c r="H757" s="30" t="str">
        <f>IF(Tabla5[[#This Row],[N° autorización SAG]]&lt;&gt;"",$J$7,"")</f>
        <v/>
      </c>
      <c r="I757" s="31"/>
      <c r="J757" s="29" t="str">
        <f>IF($I757="","",IFERROR(VLOOKUP($I757,Tabla19[[Nº SAG]:[NOMBRE COMERCIAL ]],2,FALSE),"El N° de autorización no es correcto"))</f>
        <v/>
      </c>
      <c r="K757" s="17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</row>
    <row r="758" spans="2:23" x14ac:dyDescent="0.25">
      <c r="B758" s="32" t="str">
        <f>IF(Tabla5[[#This Row],[N° autorización SAG]]&lt;&gt;"",CONCATENATE($J$12,"-",$L$12),"")</f>
        <v/>
      </c>
      <c r="C758" s="30" t="str">
        <f>IF(Tabla5[[#This Row],[N° autorización SAG]]&lt;&gt;"",$J$11,"")</f>
        <v/>
      </c>
      <c r="D758" s="30" t="str">
        <f>IF(Tabla5[[#This Row],[N° autorización SAG]]&lt;&gt;"",$J$8,"")</f>
        <v/>
      </c>
      <c r="E758" s="30" t="str">
        <f>IF(Tabla5[[#This Row],[N° autorización SAG]]&lt;&gt;"",$J$9,"")</f>
        <v/>
      </c>
      <c r="F758" s="30" t="str">
        <f>IFERROR(IF(Tabla5[[#This Row],[N° autorización SAG]]&lt;&gt;"",CONCATENATE($J$12,"-",$L$12,"-",$J$9,"-",$J$11),""),"")</f>
        <v/>
      </c>
      <c r="G758" s="32" t="str">
        <f>IF(Tabla5[[#This Row],[N° autorización SAG]]&lt;&gt;"",$J$6,"")</f>
        <v/>
      </c>
      <c r="H758" s="30" t="str">
        <f>IF(Tabla5[[#This Row],[N° autorización SAG]]&lt;&gt;"",$J$7,"")</f>
        <v/>
      </c>
      <c r="I758" s="31"/>
      <c r="J758" s="29" t="str">
        <f>IF($I758="","",IFERROR(VLOOKUP($I758,Tabla19[[Nº SAG]:[NOMBRE COMERCIAL ]],2,FALSE),"El N° de autorización no es correcto"))</f>
        <v/>
      </c>
      <c r="K758" s="17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</row>
    <row r="759" spans="2:23" x14ac:dyDescent="0.25">
      <c r="B759" s="32" t="str">
        <f>IF(Tabla5[[#This Row],[N° autorización SAG]]&lt;&gt;"",CONCATENATE($J$12,"-",$L$12),"")</f>
        <v/>
      </c>
      <c r="C759" s="30" t="str">
        <f>IF(Tabla5[[#This Row],[N° autorización SAG]]&lt;&gt;"",$J$11,"")</f>
        <v/>
      </c>
      <c r="D759" s="30" t="str">
        <f>IF(Tabla5[[#This Row],[N° autorización SAG]]&lt;&gt;"",$J$8,"")</f>
        <v/>
      </c>
      <c r="E759" s="30" t="str">
        <f>IF(Tabla5[[#This Row],[N° autorización SAG]]&lt;&gt;"",$J$9,"")</f>
        <v/>
      </c>
      <c r="F759" s="30" t="str">
        <f>IFERROR(IF(Tabla5[[#This Row],[N° autorización SAG]]&lt;&gt;"",CONCATENATE($J$12,"-",$L$12,"-",$J$9,"-",$J$11),""),"")</f>
        <v/>
      </c>
      <c r="G759" s="32" t="str">
        <f>IF(Tabla5[[#This Row],[N° autorización SAG]]&lt;&gt;"",$J$6,"")</f>
        <v/>
      </c>
      <c r="H759" s="30" t="str">
        <f>IF(Tabla5[[#This Row],[N° autorización SAG]]&lt;&gt;"",$J$7,"")</f>
        <v/>
      </c>
      <c r="I759" s="31"/>
      <c r="J759" s="29" t="str">
        <f>IF($I759="","",IFERROR(VLOOKUP($I759,Tabla19[[Nº SAG]:[NOMBRE COMERCIAL ]],2,FALSE),"El N° de autorización no es correcto"))</f>
        <v/>
      </c>
      <c r="K759" s="17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</row>
    <row r="760" spans="2:23" x14ac:dyDescent="0.25">
      <c r="B760" s="32" t="str">
        <f>IF(Tabla5[[#This Row],[N° autorización SAG]]&lt;&gt;"",CONCATENATE($J$12,"-",$L$12),"")</f>
        <v/>
      </c>
      <c r="C760" s="30" t="str">
        <f>IF(Tabla5[[#This Row],[N° autorización SAG]]&lt;&gt;"",$J$11,"")</f>
        <v/>
      </c>
      <c r="D760" s="30" t="str">
        <f>IF(Tabla5[[#This Row],[N° autorización SAG]]&lt;&gt;"",$J$8,"")</f>
        <v/>
      </c>
      <c r="E760" s="30" t="str">
        <f>IF(Tabla5[[#This Row],[N° autorización SAG]]&lt;&gt;"",$J$9,"")</f>
        <v/>
      </c>
      <c r="F760" s="30" t="str">
        <f>IFERROR(IF(Tabla5[[#This Row],[N° autorización SAG]]&lt;&gt;"",CONCATENATE($J$12,"-",$L$12,"-",$J$9,"-",$J$11),""),"")</f>
        <v/>
      </c>
      <c r="G760" s="32" t="str">
        <f>IF(Tabla5[[#This Row],[N° autorización SAG]]&lt;&gt;"",$J$6,"")</f>
        <v/>
      </c>
      <c r="H760" s="30" t="str">
        <f>IF(Tabla5[[#This Row],[N° autorización SAG]]&lt;&gt;"",$J$7,"")</f>
        <v/>
      </c>
      <c r="I760" s="31"/>
      <c r="J760" s="29" t="str">
        <f>IF($I760="","",IFERROR(VLOOKUP($I760,Tabla19[[Nº SAG]:[NOMBRE COMERCIAL ]],2,FALSE),"El N° de autorización no es correcto"))</f>
        <v/>
      </c>
      <c r="K760" s="17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</row>
    <row r="761" spans="2:23" x14ac:dyDescent="0.25">
      <c r="B761" s="32" t="str">
        <f>IF(Tabla5[[#This Row],[N° autorización SAG]]&lt;&gt;"",CONCATENATE($J$12,"-",$L$12),"")</f>
        <v/>
      </c>
      <c r="C761" s="30" t="str">
        <f>IF(Tabla5[[#This Row],[N° autorización SAG]]&lt;&gt;"",$J$11,"")</f>
        <v/>
      </c>
      <c r="D761" s="30" t="str">
        <f>IF(Tabla5[[#This Row],[N° autorización SAG]]&lt;&gt;"",$J$8,"")</f>
        <v/>
      </c>
      <c r="E761" s="30" t="str">
        <f>IF(Tabla5[[#This Row],[N° autorización SAG]]&lt;&gt;"",$J$9,"")</f>
        <v/>
      </c>
      <c r="F761" s="30" t="str">
        <f>IFERROR(IF(Tabla5[[#This Row],[N° autorización SAG]]&lt;&gt;"",CONCATENATE($J$12,"-",$L$12,"-",$J$9,"-",$J$11),""),"")</f>
        <v/>
      </c>
      <c r="G761" s="32" t="str">
        <f>IF(Tabla5[[#This Row],[N° autorización SAG]]&lt;&gt;"",$J$6,"")</f>
        <v/>
      </c>
      <c r="H761" s="30" t="str">
        <f>IF(Tabla5[[#This Row],[N° autorización SAG]]&lt;&gt;"",$J$7,"")</f>
        <v/>
      </c>
      <c r="I761" s="31"/>
      <c r="J761" s="29" t="str">
        <f>IF($I761="","",IFERROR(VLOOKUP($I761,Tabla19[[Nº SAG]:[NOMBRE COMERCIAL ]],2,FALSE),"El N° de autorización no es correcto"))</f>
        <v/>
      </c>
      <c r="K761" s="17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</row>
    <row r="762" spans="2:23" x14ac:dyDescent="0.25">
      <c r="B762" s="32" t="str">
        <f>IF(Tabla5[[#This Row],[N° autorización SAG]]&lt;&gt;"",CONCATENATE($J$12,"-",$L$12),"")</f>
        <v/>
      </c>
      <c r="C762" s="30" t="str">
        <f>IF(Tabla5[[#This Row],[N° autorización SAG]]&lt;&gt;"",$J$11,"")</f>
        <v/>
      </c>
      <c r="D762" s="30" t="str">
        <f>IF(Tabla5[[#This Row],[N° autorización SAG]]&lt;&gt;"",$J$8,"")</f>
        <v/>
      </c>
      <c r="E762" s="30" t="str">
        <f>IF(Tabla5[[#This Row],[N° autorización SAG]]&lt;&gt;"",$J$9,"")</f>
        <v/>
      </c>
      <c r="F762" s="30" t="str">
        <f>IFERROR(IF(Tabla5[[#This Row],[N° autorización SAG]]&lt;&gt;"",CONCATENATE($J$12,"-",$L$12,"-",$J$9,"-",$J$11),""),"")</f>
        <v/>
      </c>
      <c r="G762" s="32" t="str">
        <f>IF(Tabla5[[#This Row],[N° autorización SAG]]&lt;&gt;"",$J$6,"")</f>
        <v/>
      </c>
      <c r="H762" s="30" t="str">
        <f>IF(Tabla5[[#This Row],[N° autorización SAG]]&lt;&gt;"",$J$7,"")</f>
        <v/>
      </c>
      <c r="I762" s="31"/>
      <c r="J762" s="29" t="str">
        <f>IF($I762="","",IFERROR(VLOOKUP($I762,Tabla19[[Nº SAG]:[NOMBRE COMERCIAL ]],2,FALSE),"El N° de autorización no es correcto"))</f>
        <v/>
      </c>
      <c r="K762" s="17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</row>
    <row r="763" spans="2:23" x14ac:dyDescent="0.25">
      <c r="B763" s="32" t="str">
        <f>IF(Tabla5[[#This Row],[N° autorización SAG]]&lt;&gt;"",CONCATENATE($J$12,"-",$L$12),"")</f>
        <v/>
      </c>
      <c r="C763" s="30" t="str">
        <f>IF(Tabla5[[#This Row],[N° autorización SAG]]&lt;&gt;"",$J$11,"")</f>
        <v/>
      </c>
      <c r="D763" s="30" t="str">
        <f>IF(Tabla5[[#This Row],[N° autorización SAG]]&lt;&gt;"",$J$8,"")</f>
        <v/>
      </c>
      <c r="E763" s="30" t="str">
        <f>IF(Tabla5[[#This Row],[N° autorización SAG]]&lt;&gt;"",$J$9,"")</f>
        <v/>
      </c>
      <c r="F763" s="30" t="str">
        <f>IFERROR(IF(Tabla5[[#This Row],[N° autorización SAG]]&lt;&gt;"",CONCATENATE($J$12,"-",$L$12,"-",$J$9,"-",$J$11),""),"")</f>
        <v/>
      </c>
      <c r="G763" s="32" t="str">
        <f>IF(Tabla5[[#This Row],[N° autorización SAG]]&lt;&gt;"",$J$6,"")</f>
        <v/>
      </c>
      <c r="H763" s="30" t="str">
        <f>IF(Tabla5[[#This Row],[N° autorización SAG]]&lt;&gt;"",$J$7,"")</f>
        <v/>
      </c>
      <c r="I763" s="31"/>
      <c r="J763" s="29" t="str">
        <f>IF($I763="","",IFERROR(VLOOKUP($I763,Tabla19[[Nº SAG]:[NOMBRE COMERCIAL ]],2,FALSE),"El N° de autorización no es correcto"))</f>
        <v/>
      </c>
      <c r="K763" s="17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</row>
    <row r="764" spans="2:23" x14ac:dyDescent="0.25">
      <c r="B764" s="32" t="str">
        <f>IF(Tabla5[[#This Row],[N° autorización SAG]]&lt;&gt;"",CONCATENATE($J$12,"-",$L$12),"")</f>
        <v/>
      </c>
      <c r="C764" s="30" t="str">
        <f>IF(Tabla5[[#This Row],[N° autorización SAG]]&lt;&gt;"",$J$11,"")</f>
        <v/>
      </c>
      <c r="D764" s="30" t="str">
        <f>IF(Tabla5[[#This Row],[N° autorización SAG]]&lt;&gt;"",$J$8,"")</f>
        <v/>
      </c>
      <c r="E764" s="30" t="str">
        <f>IF(Tabla5[[#This Row],[N° autorización SAG]]&lt;&gt;"",$J$9,"")</f>
        <v/>
      </c>
      <c r="F764" s="30" t="str">
        <f>IFERROR(IF(Tabla5[[#This Row],[N° autorización SAG]]&lt;&gt;"",CONCATENATE($J$12,"-",$L$12,"-",$J$9,"-",$J$11),""),"")</f>
        <v/>
      </c>
      <c r="G764" s="32" t="str">
        <f>IF(Tabla5[[#This Row],[N° autorización SAG]]&lt;&gt;"",$J$6,"")</f>
        <v/>
      </c>
      <c r="H764" s="30" t="str">
        <f>IF(Tabla5[[#This Row],[N° autorización SAG]]&lt;&gt;"",$J$7,"")</f>
        <v/>
      </c>
      <c r="I764" s="31"/>
      <c r="J764" s="29" t="str">
        <f>IF($I764="","",IFERROR(VLOOKUP($I764,Tabla19[[Nº SAG]:[NOMBRE COMERCIAL ]],2,FALSE),"El N° de autorización no es correcto"))</f>
        <v/>
      </c>
      <c r="K764" s="17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</row>
    <row r="765" spans="2:23" x14ac:dyDescent="0.25">
      <c r="B765" s="32" t="str">
        <f>IF(Tabla5[[#This Row],[N° autorización SAG]]&lt;&gt;"",CONCATENATE($J$12,"-",$L$12),"")</f>
        <v/>
      </c>
      <c r="C765" s="30" t="str">
        <f>IF(Tabla5[[#This Row],[N° autorización SAG]]&lt;&gt;"",$J$11,"")</f>
        <v/>
      </c>
      <c r="D765" s="30" t="str">
        <f>IF(Tabla5[[#This Row],[N° autorización SAG]]&lt;&gt;"",$J$8,"")</f>
        <v/>
      </c>
      <c r="E765" s="30" t="str">
        <f>IF(Tabla5[[#This Row],[N° autorización SAG]]&lt;&gt;"",$J$9,"")</f>
        <v/>
      </c>
      <c r="F765" s="30" t="str">
        <f>IFERROR(IF(Tabla5[[#This Row],[N° autorización SAG]]&lt;&gt;"",CONCATENATE($J$12,"-",$L$12,"-",$J$9,"-",$J$11),""),"")</f>
        <v/>
      </c>
      <c r="G765" s="32" t="str">
        <f>IF(Tabla5[[#This Row],[N° autorización SAG]]&lt;&gt;"",$J$6,"")</f>
        <v/>
      </c>
      <c r="H765" s="30" t="str">
        <f>IF(Tabla5[[#This Row],[N° autorización SAG]]&lt;&gt;"",$J$7,"")</f>
        <v/>
      </c>
      <c r="I765" s="31"/>
      <c r="J765" s="29" t="str">
        <f>IF($I765="","",IFERROR(VLOOKUP($I765,Tabla19[[Nº SAG]:[NOMBRE COMERCIAL ]],2,FALSE),"El N° de autorización no es correcto"))</f>
        <v/>
      </c>
      <c r="K765" s="17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</row>
    <row r="766" spans="2:23" x14ac:dyDescent="0.25">
      <c r="B766" s="32" t="str">
        <f>IF(Tabla5[[#This Row],[N° autorización SAG]]&lt;&gt;"",CONCATENATE($J$12,"-",$L$12),"")</f>
        <v/>
      </c>
      <c r="C766" s="30" t="str">
        <f>IF(Tabla5[[#This Row],[N° autorización SAG]]&lt;&gt;"",$J$11,"")</f>
        <v/>
      </c>
      <c r="D766" s="30" t="str">
        <f>IF(Tabla5[[#This Row],[N° autorización SAG]]&lt;&gt;"",$J$8,"")</f>
        <v/>
      </c>
      <c r="E766" s="30" t="str">
        <f>IF(Tabla5[[#This Row],[N° autorización SAG]]&lt;&gt;"",$J$9,"")</f>
        <v/>
      </c>
      <c r="F766" s="30" t="str">
        <f>IFERROR(IF(Tabla5[[#This Row],[N° autorización SAG]]&lt;&gt;"",CONCATENATE($J$12,"-",$L$12,"-",$J$9,"-",$J$11),""),"")</f>
        <v/>
      </c>
      <c r="G766" s="32" t="str">
        <f>IF(Tabla5[[#This Row],[N° autorización SAG]]&lt;&gt;"",$J$6,"")</f>
        <v/>
      </c>
      <c r="H766" s="30" t="str">
        <f>IF(Tabla5[[#This Row],[N° autorización SAG]]&lt;&gt;"",$J$7,"")</f>
        <v/>
      </c>
      <c r="I766" s="31"/>
      <c r="J766" s="29" t="str">
        <f>IF($I766="","",IFERROR(VLOOKUP($I766,Tabla19[[Nº SAG]:[NOMBRE COMERCIAL ]],2,FALSE),"El N° de autorización no es correcto"))</f>
        <v/>
      </c>
      <c r="K766" s="17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</row>
    <row r="767" spans="2:23" x14ac:dyDescent="0.25">
      <c r="B767" s="32" t="str">
        <f>IF(Tabla5[[#This Row],[N° autorización SAG]]&lt;&gt;"",CONCATENATE($J$12,"-",$L$12),"")</f>
        <v/>
      </c>
      <c r="C767" s="30" t="str">
        <f>IF(Tabla5[[#This Row],[N° autorización SAG]]&lt;&gt;"",$J$11,"")</f>
        <v/>
      </c>
      <c r="D767" s="30" t="str">
        <f>IF(Tabla5[[#This Row],[N° autorización SAG]]&lt;&gt;"",$J$8,"")</f>
        <v/>
      </c>
      <c r="E767" s="30" t="str">
        <f>IF(Tabla5[[#This Row],[N° autorización SAG]]&lt;&gt;"",$J$9,"")</f>
        <v/>
      </c>
      <c r="F767" s="30" t="str">
        <f>IFERROR(IF(Tabla5[[#This Row],[N° autorización SAG]]&lt;&gt;"",CONCATENATE($J$12,"-",$L$12,"-",$J$9,"-",$J$11),""),"")</f>
        <v/>
      </c>
      <c r="G767" s="32" t="str">
        <f>IF(Tabla5[[#This Row],[N° autorización SAG]]&lt;&gt;"",$J$6,"")</f>
        <v/>
      </c>
      <c r="H767" s="30" t="str">
        <f>IF(Tabla5[[#This Row],[N° autorización SAG]]&lt;&gt;"",$J$7,"")</f>
        <v/>
      </c>
      <c r="I767" s="31"/>
      <c r="J767" s="29" t="str">
        <f>IF($I767="","",IFERROR(VLOOKUP($I767,Tabla19[[Nº SAG]:[NOMBRE COMERCIAL ]],2,FALSE),"El N° de autorización no es correcto"))</f>
        <v/>
      </c>
      <c r="K767" s="17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</row>
    <row r="768" spans="2:23" x14ac:dyDescent="0.25">
      <c r="B768" s="32" t="str">
        <f>IF(Tabla5[[#This Row],[N° autorización SAG]]&lt;&gt;"",CONCATENATE($J$12,"-",$L$12),"")</f>
        <v/>
      </c>
      <c r="C768" s="30" t="str">
        <f>IF(Tabla5[[#This Row],[N° autorización SAG]]&lt;&gt;"",$J$11,"")</f>
        <v/>
      </c>
      <c r="D768" s="30" t="str">
        <f>IF(Tabla5[[#This Row],[N° autorización SAG]]&lt;&gt;"",$J$8,"")</f>
        <v/>
      </c>
      <c r="E768" s="30" t="str">
        <f>IF(Tabla5[[#This Row],[N° autorización SAG]]&lt;&gt;"",$J$9,"")</f>
        <v/>
      </c>
      <c r="F768" s="30" t="str">
        <f>IFERROR(IF(Tabla5[[#This Row],[N° autorización SAG]]&lt;&gt;"",CONCATENATE($J$12,"-",$L$12,"-",$J$9,"-",$J$11),""),"")</f>
        <v/>
      </c>
      <c r="G768" s="32" t="str">
        <f>IF(Tabla5[[#This Row],[N° autorización SAG]]&lt;&gt;"",$J$6,"")</f>
        <v/>
      </c>
      <c r="H768" s="30" t="str">
        <f>IF(Tabla5[[#This Row],[N° autorización SAG]]&lt;&gt;"",$J$7,"")</f>
        <v/>
      </c>
      <c r="I768" s="31"/>
      <c r="J768" s="29" t="str">
        <f>IF($I768="","",IFERROR(VLOOKUP($I768,Tabla19[[Nº SAG]:[NOMBRE COMERCIAL ]],2,FALSE),"El N° de autorización no es correcto"))</f>
        <v/>
      </c>
      <c r="K768" s="17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</row>
    <row r="769" spans="2:23" x14ac:dyDescent="0.25">
      <c r="B769" s="32" t="str">
        <f>IF(Tabla5[[#This Row],[N° autorización SAG]]&lt;&gt;"",CONCATENATE($J$12,"-",$L$12),"")</f>
        <v/>
      </c>
      <c r="C769" s="30" t="str">
        <f>IF(Tabla5[[#This Row],[N° autorización SAG]]&lt;&gt;"",$J$11,"")</f>
        <v/>
      </c>
      <c r="D769" s="30" t="str">
        <f>IF(Tabla5[[#This Row],[N° autorización SAG]]&lt;&gt;"",$J$8,"")</f>
        <v/>
      </c>
      <c r="E769" s="30" t="str">
        <f>IF(Tabla5[[#This Row],[N° autorización SAG]]&lt;&gt;"",$J$9,"")</f>
        <v/>
      </c>
      <c r="F769" s="30" t="str">
        <f>IFERROR(IF(Tabla5[[#This Row],[N° autorización SAG]]&lt;&gt;"",CONCATENATE($J$12,"-",$L$12,"-",$J$9,"-",$J$11),""),"")</f>
        <v/>
      </c>
      <c r="G769" s="32" t="str">
        <f>IF(Tabla5[[#This Row],[N° autorización SAG]]&lt;&gt;"",$J$6,"")</f>
        <v/>
      </c>
      <c r="H769" s="30" t="str">
        <f>IF(Tabla5[[#This Row],[N° autorización SAG]]&lt;&gt;"",$J$7,"")</f>
        <v/>
      </c>
      <c r="I769" s="31"/>
      <c r="J769" s="29" t="str">
        <f>IF($I769="","",IFERROR(VLOOKUP($I769,Tabla19[[Nº SAG]:[NOMBRE COMERCIAL ]],2,FALSE),"El N° de autorización no es correcto"))</f>
        <v/>
      </c>
      <c r="K769" s="17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</row>
    <row r="770" spans="2:23" x14ac:dyDescent="0.25">
      <c r="B770" s="32" t="str">
        <f>IF(Tabla5[[#This Row],[N° autorización SAG]]&lt;&gt;"",CONCATENATE($J$12,"-",$L$12),"")</f>
        <v/>
      </c>
      <c r="C770" s="30" t="str">
        <f>IF(Tabla5[[#This Row],[N° autorización SAG]]&lt;&gt;"",$J$11,"")</f>
        <v/>
      </c>
      <c r="D770" s="30" t="str">
        <f>IF(Tabla5[[#This Row],[N° autorización SAG]]&lt;&gt;"",$J$8,"")</f>
        <v/>
      </c>
      <c r="E770" s="30" t="str">
        <f>IF(Tabla5[[#This Row],[N° autorización SAG]]&lt;&gt;"",$J$9,"")</f>
        <v/>
      </c>
      <c r="F770" s="30" t="str">
        <f>IFERROR(IF(Tabla5[[#This Row],[N° autorización SAG]]&lt;&gt;"",CONCATENATE($J$12,"-",$L$12,"-",$J$9,"-",$J$11),""),"")</f>
        <v/>
      </c>
      <c r="G770" s="32" t="str">
        <f>IF(Tabla5[[#This Row],[N° autorización SAG]]&lt;&gt;"",$J$6,"")</f>
        <v/>
      </c>
      <c r="H770" s="30" t="str">
        <f>IF(Tabla5[[#This Row],[N° autorización SAG]]&lt;&gt;"",$J$7,"")</f>
        <v/>
      </c>
      <c r="I770" s="31"/>
      <c r="J770" s="29" t="str">
        <f>IF($I770="","",IFERROR(VLOOKUP($I770,Tabla19[[Nº SAG]:[NOMBRE COMERCIAL ]],2,FALSE),"El N° de autorización no es correcto"))</f>
        <v/>
      </c>
      <c r="K770" s="17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</row>
    <row r="771" spans="2:23" x14ac:dyDescent="0.25">
      <c r="B771" s="32" t="str">
        <f>IF(Tabla5[[#This Row],[N° autorización SAG]]&lt;&gt;"",CONCATENATE($J$12,"-",$L$12),"")</f>
        <v/>
      </c>
      <c r="C771" s="30" t="str">
        <f>IF(Tabla5[[#This Row],[N° autorización SAG]]&lt;&gt;"",$J$11,"")</f>
        <v/>
      </c>
      <c r="D771" s="30" t="str">
        <f>IF(Tabla5[[#This Row],[N° autorización SAG]]&lt;&gt;"",$J$8,"")</f>
        <v/>
      </c>
      <c r="E771" s="30" t="str">
        <f>IF(Tabla5[[#This Row],[N° autorización SAG]]&lt;&gt;"",$J$9,"")</f>
        <v/>
      </c>
      <c r="F771" s="30" t="str">
        <f>IFERROR(IF(Tabla5[[#This Row],[N° autorización SAG]]&lt;&gt;"",CONCATENATE($J$12,"-",$L$12,"-",$J$9,"-",$J$11),""),"")</f>
        <v/>
      </c>
      <c r="G771" s="32" t="str">
        <f>IF(Tabla5[[#This Row],[N° autorización SAG]]&lt;&gt;"",$J$6,"")</f>
        <v/>
      </c>
      <c r="H771" s="30" t="str">
        <f>IF(Tabla5[[#This Row],[N° autorización SAG]]&lt;&gt;"",$J$7,"")</f>
        <v/>
      </c>
      <c r="I771" s="31"/>
      <c r="J771" s="29" t="str">
        <f>IF($I771="","",IFERROR(VLOOKUP($I771,Tabla19[[Nº SAG]:[NOMBRE COMERCIAL ]],2,FALSE),"El N° de autorización no es correcto"))</f>
        <v/>
      </c>
      <c r="K771" s="17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</row>
    <row r="772" spans="2:23" x14ac:dyDescent="0.25">
      <c r="B772" s="32" t="str">
        <f>IF(Tabla5[[#This Row],[N° autorización SAG]]&lt;&gt;"",CONCATENATE($J$12,"-",$L$12),"")</f>
        <v/>
      </c>
      <c r="C772" s="30" t="str">
        <f>IF(Tabla5[[#This Row],[N° autorización SAG]]&lt;&gt;"",$J$11,"")</f>
        <v/>
      </c>
      <c r="D772" s="30" t="str">
        <f>IF(Tabla5[[#This Row],[N° autorización SAG]]&lt;&gt;"",$J$8,"")</f>
        <v/>
      </c>
      <c r="E772" s="30" t="str">
        <f>IF(Tabla5[[#This Row],[N° autorización SAG]]&lt;&gt;"",$J$9,"")</f>
        <v/>
      </c>
      <c r="F772" s="30" t="str">
        <f>IFERROR(IF(Tabla5[[#This Row],[N° autorización SAG]]&lt;&gt;"",CONCATENATE($J$12,"-",$L$12,"-",$J$9,"-",$J$11),""),"")</f>
        <v/>
      </c>
      <c r="G772" s="32" t="str">
        <f>IF(Tabla5[[#This Row],[N° autorización SAG]]&lt;&gt;"",$J$6,"")</f>
        <v/>
      </c>
      <c r="H772" s="30" t="str">
        <f>IF(Tabla5[[#This Row],[N° autorización SAG]]&lt;&gt;"",$J$7,"")</f>
        <v/>
      </c>
      <c r="I772" s="31"/>
      <c r="J772" s="29" t="str">
        <f>IF($I772="","",IFERROR(VLOOKUP($I772,Tabla19[[Nº SAG]:[NOMBRE COMERCIAL ]],2,FALSE),"El N° de autorización no es correcto"))</f>
        <v/>
      </c>
      <c r="K772" s="17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</row>
    <row r="773" spans="2:23" x14ac:dyDescent="0.25">
      <c r="B773" s="32" t="str">
        <f>IF(Tabla5[[#This Row],[N° autorización SAG]]&lt;&gt;"",CONCATENATE($J$12,"-",$L$12),"")</f>
        <v/>
      </c>
      <c r="C773" s="30" t="str">
        <f>IF(Tabla5[[#This Row],[N° autorización SAG]]&lt;&gt;"",$J$11,"")</f>
        <v/>
      </c>
      <c r="D773" s="30" t="str">
        <f>IF(Tabla5[[#This Row],[N° autorización SAG]]&lt;&gt;"",$J$8,"")</f>
        <v/>
      </c>
      <c r="E773" s="30" t="str">
        <f>IF(Tabla5[[#This Row],[N° autorización SAG]]&lt;&gt;"",$J$9,"")</f>
        <v/>
      </c>
      <c r="F773" s="30" t="str">
        <f>IFERROR(IF(Tabla5[[#This Row],[N° autorización SAG]]&lt;&gt;"",CONCATENATE($J$12,"-",$L$12,"-",$J$9,"-",$J$11),""),"")</f>
        <v/>
      </c>
      <c r="G773" s="32" t="str">
        <f>IF(Tabla5[[#This Row],[N° autorización SAG]]&lt;&gt;"",$J$6,"")</f>
        <v/>
      </c>
      <c r="H773" s="30" t="str">
        <f>IF(Tabla5[[#This Row],[N° autorización SAG]]&lt;&gt;"",$J$7,"")</f>
        <v/>
      </c>
      <c r="I773" s="31"/>
      <c r="J773" s="29" t="str">
        <f>IF($I773="","",IFERROR(VLOOKUP($I773,Tabla19[[Nº SAG]:[NOMBRE COMERCIAL ]],2,FALSE),"El N° de autorización no es correcto"))</f>
        <v/>
      </c>
      <c r="K773" s="17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</row>
    <row r="774" spans="2:23" x14ac:dyDescent="0.25">
      <c r="B774" s="32" t="str">
        <f>IF(Tabla5[[#This Row],[N° autorización SAG]]&lt;&gt;"",CONCATENATE($J$12,"-",$L$12),"")</f>
        <v/>
      </c>
      <c r="C774" s="30" t="str">
        <f>IF(Tabla5[[#This Row],[N° autorización SAG]]&lt;&gt;"",$J$11,"")</f>
        <v/>
      </c>
      <c r="D774" s="30" t="str">
        <f>IF(Tabla5[[#This Row],[N° autorización SAG]]&lt;&gt;"",$J$8,"")</f>
        <v/>
      </c>
      <c r="E774" s="30" t="str">
        <f>IF(Tabla5[[#This Row],[N° autorización SAG]]&lt;&gt;"",$J$9,"")</f>
        <v/>
      </c>
      <c r="F774" s="30" t="str">
        <f>IFERROR(IF(Tabla5[[#This Row],[N° autorización SAG]]&lt;&gt;"",CONCATENATE($J$12,"-",$L$12,"-",$J$9,"-",$J$11),""),"")</f>
        <v/>
      </c>
      <c r="G774" s="32" t="str">
        <f>IF(Tabla5[[#This Row],[N° autorización SAG]]&lt;&gt;"",$J$6,"")</f>
        <v/>
      </c>
      <c r="H774" s="30" t="str">
        <f>IF(Tabla5[[#This Row],[N° autorización SAG]]&lt;&gt;"",$J$7,"")</f>
        <v/>
      </c>
      <c r="I774" s="31"/>
      <c r="J774" s="29" t="str">
        <f>IF($I774="","",IFERROR(VLOOKUP($I774,Tabla19[[Nº SAG]:[NOMBRE COMERCIAL ]],2,FALSE),"El N° de autorización no es correcto"))</f>
        <v/>
      </c>
      <c r="K774" s="17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</row>
    <row r="775" spans="2:23" x14ac:dyDescent="0.25">
      <c r="B775" s="32" t="str">
        <f>IF(Tabla5[[#This Row],[N° autorización SAG]]&lt;&gt;"",CONCATENATE($J$12,"-",$L$12),"")</f>
        <v/>
      </c>
      <c r="C775" s="30" t="str">
        <f>IF(Tabla5[[#This Row],[N° autorización SAG]]&lt;&gt;"",$J$11,"")</f>
        <v/>
      </c>
      <c r="D775" s="30" t="str">
        <f>IF(Tabla5[[#This Row],[N° autorización SAG]]&lt;&gt;"",$J$8,"")</f>
        <v/>
      </c>
      <c r="E775" s="30" t="str">
        <f>IF(Tabla5[[#This Row],[N° autorización SAG]]&lt;&gt;"",$J$9,"")</f>
        <v/>
      </c>
      <c r="F775" s="30" t="str">
        <f>IFERROR(IF(Tabla5[[#This Row],[N° autorización SAG]]&lt;&gt;"",CONCATENATE($J$12,"-",$L$12,"-",$J$9,"-",$J$11),""),"")</f>
        <v/>
      </c>
      <c r="G775" s="32" t="str">
        <f>IF(Tabla5[[#This Row],[N° autorización SAG]]&lt;&gt;"",$J$6,"")</f>
        <v/>
      </c>
      <c r="H775" s="30" t="str">
        <f>IF(Tabla5[[#This Row],[N° autorización SAG]]&lt;&gt;"",$J$7,"")</f>
        <v/>
      </c>
      <c r="I775" s="31"/>
      <c r="J775" s="29" t="str">
        <f>IF($I775="","",IFERROR(VLOOKUP($I775,Tabla19[[Nº SAG]:[NOMBRE COMERCIAL ]],2,FALSE),"El N° de autorización no es correcto"))</f>
        <v/>
      </c>
      <c r="K775" s="17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</row>
    <row r="776" spans="2:23" x14ac:dyDescent="0.25">
      <c r="B776" s="32" t="str">
        <f>IF(Tabla5[[#This Row],[N° autorización SAG]]&lt;&gt;"",CONCATENATE($J$12,"-",$L$12),"")</f>
        <v/>
      </c>
      <c r="C776" s="30" t="str">
        <f>IF(Tabla5[[#This Row],[N° autorización SAG]]&lt;&gt;"",$J$11,"")</f>
        <v/>
      </c>
      <c r="D776" s="30" t="str">
        <f>IF(Tabla5[[#This Row],[N° autorización SAG]]&lt;&gt;"",$J$8,"")</f>
        <v/>
      </c>
      <c r="E776" s="30" t="str">
        <f>IF(Tabla5[[#This Row],[N° autorización SAG]]&lt;&gt;"",$J$9,"")</f>
        <v/>
      </c>
      <c r="F776" s="30" t="str">
        <f>IFERROR(IF(Tabla5[[#This Row],[N° autorización SAG]]&lt;&gt;"",CONCATENATE($J$12,"-",$L$12,"-",$J$9,"-",$J$11),""),"")</f>
        <v/>
      </c>
      <c r="G776" s="32" t="str">
        <f>IF(Tabla5[[#This Row],[N° autorización SAG]]&lt;&gt;"",$J$6,"")</f>
        <v/>
      </c>
      <c r="H776" s="30" t="str">
        <f>IF(Tabla5[[#This Row],[N° autorización SAG]]&lt;&gt;"",$J$7,"")</f>
        <v/>
      </c>
      <c r="I776" s="31"/>
      <c r="J776" s="29" t="str">
        <f>IF($I776="","",IFERROR(VLOOKUP($I776,Tabla19[[Nº SAG]:[NOMBRE COMERCIAL ]],2,FALSE),"El N° de autorización no es correcto"))</f>
        <v/>
      </c>
      <c r="K776" s="17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</row>
    <row r="777" spans="2:23" x14ac:dyDescent="0.25">
      <c r="B777" s="32" t="str">
        <f>IF(Tabla5[[#This Row],[N° autorización SAG]]&lt;&gt;"",CONCATENATE($J$12,"-",$L$12),"")</f>
        <v/>
      </c>
      <c r="C777" s="30" t="str">
        <f>IF(Tabla5[[#This Row],[N° autorización SAG]]&lt;&gt;"",$J$11,"")</f>
        <v/>
      </c>
      <c r="D777" s="30" t="str">
        <f>IF(Tabla5[[#This Row],[N° autorización SAG]]&lt;&gt;"",$J$8,"")</f>
        <v/>
      </c>
      <c r="E777" s="30" t="str">
        <f>IF(Tabla5[[#This Row],[N° autorización SAG]]&lt;&gt;"",$J$9,"")</f>
        <v/>
      </c>
      <c r="F777" s="30" t="str">
        <f>IFERROR(IF(Tabla5[[#This Row],[N° autorización SAG]]&lt;&gt;"",CONCATENATE($J$12,"-",$L$12,"-",$J$9,"-",$J$11),""),"")</f>
        <v/>
      </c>
      <c r="G777" s="32" t="str">
        <f>IF(Tabla5[[#This Row],[N° autorización SAG]]&lt;&gt;"",$J$6,"")</f>
        <v/>
      </c>
      <c r="H777" s="30" t="str">
        <f>IF(Tabla5[[#This Row],[N° autorización SAG]]&lt;&gt;"",$J$7,"")</f>
        <v/>
      </c>
      <c r="I777" s="31"/>
      <c r="J777" s="29" t="str">
        <f>IF($I777="","",IFERROR(VLOOKUP($I777,Tabla19[[Nº SAG]:[NOMBRE COMERCIAL ]],2,FALSE),"El N° de autorización no es correcto"))</f>
        <v/>
      </c>
      <c r="K777" s="17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</row>
    <row r="778" spans="2:23" x14ac:dyDescent="0.25">
      <c r="B778" s="32" t="str">
        <f>IF(Tabla5[[#This Row],[N° autorización SAG]]&lt;&gt;"",CONCATENATE($J$12,"-",$L$12),"")</f>
        <v/>
      </c>
      <c r="C778" s="30" t="str">
        <f>IF(Tabla5[[#This Row],[N° autorización SAG]]&lt;&gt;"",$J$11,"")</f>
        <v/>
      </c>
      <c r="D778" s="30" t="str">
        <f>IF(Tabla5[[#This Row],[N° autorización SAG]]&lt;&gt;"",$J$8,"")</f>
        <v/>
      </c>
      <c r="E778" s="30" t="str">
        <f>IF(Tabla5[[#This Row],[N° autorización SAG]]&lt;&gt;"",$J$9,"")</f>
        <v/>
      </c>
      <c r="F778" s="30" t="str">
        <f>IFERROR(IF(Tabla5[[#This Row],[N° autorización SAG]]&lt;&gt;"",CONCATENATE($J$12,"-",$L$12,"-",$J$9,"-",$J$11),""),"")</f>
        <v/>
      </c>
      <c r="G778" s="32" t="str">
        <f>IF(Tabla5[[#This Row],[N° autorización SAG]]&lt;&gt;"",$J$6,"")</f>
        <v/>
      </c>
      <c r="H778" s="30" t="str">
        <f>IF(Tabla5[[#This Row],[N° autorización SAG]]&lt;&gt;"",$J$7,"")</f>
        <v/>
      </c>
      <c r="I778" s="31"/>
      <c r="J778" s="29" t="str">
        <f>IF($I778="","",IFERROR(VLOOKUP($I778,Tabla19[[Nº SAG]:[NOMBRE COMERCIAL ]],2,FALSE),"El N° de autorización no es correcto"))</f>
        <v/>
      </c>
      <c r="K778" s="17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</row>
    <row r="779" spans="2:23" x14ac:dyDescent="0.25">
      <c r="B779" s="32" t="str">
        <f>IF(Tabla5[[#This Row],[N° autorización SAG]]&lt;&gt;"",CONCATENATE($J$12,"-",$L$12),"")</f>
        <v/>
      </c>
      <c r="C779" s="30" t="str">
        <f>IF(Tabla5[[#This Row],[N° autorización SAG]]&lt;&gt;"",$J$11,"")</f>
        <v/>
      </c>
      <c r="D779" s="30" t="str">
        <f>IF(Tabla5[[#This Row],[N° autorización SAG]]&lt;&gt;"",$J$8,"")</f>
        <v/>
      </c>
      <c r="E779" s="30" t="str">
        <f>IF(Tabla5[[#This Row],[N° autorización SAG]]&lt;&gt;"",$J$9,"")</f>
        <v/>
      </c>
      <c r="F779" s="30" t="str">
        <f>IFERROR(IF(Tabla5[[#This Row],[N° autorización SAG]]&lt;&gt;"",CONCATENATE($J$12,"-",$L$12,"-",$J$9,"-",$J$11),""),"")</f>
        <v/>
      </c>
      <c r="G779" s="32" t="str">
        <f>IF(Tabla5[[#This Row],[N° autorización SAG]]&lt;&gt;"",$J$6,"")</f>
        <v/>
      </c>
      <c r="H779" s="30" t="str">
        <f>IF(Tabla5[[#This Row],[N° autorización SAG]]&lt;&gt;"",$J$7,"")</f>
        <v/>
      </c>
      <c r="I779" s="31"/>
      <c r="J779" s="29" t="str">
        <f>IF($I779="","",IFERROR(VLOOKUP($I779,Tabla19[[Nº SAG]:[NOMBRE COMERCIAL ]],2,FALSE),"El N° de autorización no es correcto"))</f>
        <v/>
      </c>
      <c r="K779" s="17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</row>
    <row r="780" spans="2:23" x14ac:dyDescent="0.25">
      <c r="B780" s="32" t="str">
        <f>IF(Tabla5[[#This Row],[N° autorización SAG]]&lt;&gt;"",CONCATENATE($J$12,"-",$L$12),"")</f>
        <v/>
      </c>
      <c r="C780" s="30" t="str">
        <f>IF(Tabla5[[#This Row],[N° autorización SAG]]&lt;&gt;"",$J$11,"")</f>
        <v/>
      </c>
      <c r="D780" s="30" t="str">
        <f>IF(Tabla5[[#This Row],[N° autorización SAG]]&lt;&gt;"",$J$8,"")</f>
        <v/>
      </c>
      <c r="E780" s="30" t="str">
        <f>IF(Tabla5[[#This Row],[N° autorización SAG]]&lt;&gt;"",$J$9,"")</f>
        <v/>
      </c>
      <c r="F780" s="30" t="str">
        <f>IFERROR(IF(Tabla5[[#This Row],[N° autorización SAG]]&lt;&gt;"",CONCATENATE($J$12,"-",$L$12,"-",$J$9,"-",$J$11),""),"")</f>
        <v/>
      </c>
      <c r="G780" s="32" t="str">
        <f>IF(Tabla5[[#This Row],[N° autorización SAG]]&lt;&gt;"",$J$6,"")</f>
        <v/>
      </c>
      <c r="H780" s="30" t="str">
        <f>IF(Tabla5[[#This Row],[N° autorización SAG]]&lt;&gt;"",$J$7,"")</f>
        <v/>
      </c>
      <c r="I780" s="31"/>
      <c r="J780" s="29" t="str">
        <f>IF($I780="","",IFERROR(VLOOKUP($I780,Tabla19[[Nº SAG]:[NOMBRE COMERCIAL ]],2,FALSE),"El N° de autorización no es correcto"))</f>
        <v/>
      </c>
      <c r="K780" s="17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</row>
    <row r="781" spans="2:23" x14ac:dyDescent="0.25">
      <c r="B781" s="32" t="str">
        <f>IF(Tabla5[[#This Row],[N° autorización SAG]]&lt;&gt;"",CONCATENATE($J$12,"-",$L$12),"")</f>
        <v/>
      </c>
      <c r="C781" s="30" t="str">
        <f>IF(Tabla5[[#This Row],[N° autorización SAG]]&lt;&gt;"",$J$11,"")</f>
        <v/>
      </c>
      <c r="D781" s="30" t="str">
        <f>IF(Tabla5[[#This Row],[N° autorización SAG]]&lt;&gt;"",$J$8,"")</f>
        <v/>
      </c>
      <c r="E781" s="30" t="str">
        <f>IF(Tabla5[[#This Row],[N° autorización SAG]]&lt;&gt;"",$J$9,"")</f>
        <v/>
      </c>
      <c r="F781" s="30" t="str">
        <f>IFERROR(IF(Tabla5[[#This Row],[N° autorización SAG]]&lt;&gt;"",CONCATENATE($J$12,"-",$L$12,"-",$J$9,"-",$J$11),""),"")</f>
        <v/>
      </c>
      <c r="G781" s="32" t="str">
        <f>IF(Tabla5[[#This Row],[N° autorización SAG]]&lt;&gt;"",$J$6,"")</f>
        <v/>
      </c>
      <c r="H781" s="30" t="str">
        <f>IF(Tabla5[[#This Row],[N° autorización SAG]]&lt;&gt;"",$J$7,"")</f>
        <v/>
      </c>
      <c r="I781" s="31"/>
      <c r="J781" s="29" t="str">
        <f>IF($I781="","",IFERROR(VLOOKUP($I781,Tabla19[[Nº SAG]:[NOMBRE COMERCIAL ]],2,FALSE),"El N° de autorización no es correcto"))</f>
        <v/>
      </c>
      <c r="K781" s="17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</row>
    <row r="782" spans="2:23" x14ac:dyDescent="0.25">
      <c r="B782" s="32" t="str">
        <f>IF(Tabla5[[#This Row],[N° autorización SAG]]&lt;&gt;"",CONCATENATE($J$12,"-",$L$12),"")</f>
        <v/>
      </c>
      <c r="C782" s="30" t="str">
        <f>IF(Tabla5[[#This Row],[N° autorización SAG]]&lt;&gt;"",$J$11,"")</f>
        <v/>
      </c>
      <c r="D782" s="30" t="str">
        <f>IF(Tabla5[[#This Row],[N° autorización SAG]]&lt;&gt;"",$J$8,"")</f>
        <v/>
      </c>
      <c r="E782" s="30" t="str">
        <f>IF(Tabla5[[#This Row],[N° autorización SAG]]&lt;&gt;"",$J$9,"")</f>
        <v/>
      </c>
      <c r="F782" s="30" t="str">
        <f>IFERROR(IF(Tabla5[[#This Row],[N° autorización SAG]]&lt;&gt;"",CONCATENATE($J$12,"-",$L$12,"-",$J$9,"-",$J$11),""),"")</f>
        <v/>
      </c>
      <c r="G782" s="32" t="str">
        <f>IF(Tabla5[[#This Row],[N° autorización SAG]]&lt;&gt;"",$J$6,"")</f>
        <v/>
      </c>
      <c r="H782" s="30" t="str">
        <f>IF(Tabla5[[#This Row],[N° autorización SAG]]&lt;&gt;"",$J$7,"")</f>
        <v/>
      </c>
      <c r="I782" s="31"/>
      <c r="J782" s="29" t="str">
        <f>IF($I782="","",IFERROR(VLOOKUP($I782,Tabla19[[Nº SAG]:[NOMBRE COMERCIAL ]],2,FALSE),"El N° de autorización no es correcto"))</f>
        <v/>
      </c>
      <c r="K782" s="17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</row>
    <row r="783" spans="2:23" x14ac:dyDescent="0.25">
      <c r="B783" s="32" t="str">
        <f>IF(Tabla5[[#This Row],[N° autorización SAG]]&lt;&gt;"",CONCATENATE($J$12,"-",$L$12),"")</f>
        <v/>
      </c>
      <c r="C783" s="30" t="str">
        <f>IF(Tabla5[[#This Row],[N° autorización SAG]]&lt;&gt;"",$J$11,"")</f>
        <v/>
      </c>
      <c r="D783" s="30" t="str">
        <f>IF(Tabla5[[#This Row],[N° autorización SAG]]&lt;&gt;"",$J$8,"")</f>
        <v/>
      </c>
      <c r="E783" s="30" t="str">
        <f>IF(Tabla5[[#This Row],[N° autorización SAG]]&lt;&gt;"",$J$9,"")</f>
        <v/>
      </c>
      <c r="F783" s="30" t="str">
        <f>IFERROR(IF(Tabla5[[#This Row],[N° autorización SAG]]&lt;&gt;"",CONCATENATE($J$12,"-",$L$12,"-",$J$9,"-",$J$11),""),"")</f>
        <v/>
      </c>
      <c r="G783" s="32" t="str">
        <f>IF(Tabla5[[#This Row],[N° autorización SAG]]&lt;&gt;"",$J$6,"")</f>
        <v/>
      </c>
      <c r="H783" s="30" t="str">
        <f>IF(Tabla5[[#This Row],[N° autorización SAG]]&lt;&gt;"",$J$7,"")</f>
        <v/>
      </c>
      <c r="I783" s="31"/>
      <c r="J783" s="29" t="str">
        <f>IF($I783="","",IFERROR(VLOOKUP($I783,Tabla19[[Nº SAG]:[NOMBRE COMERCIAL ]],2,FALSE),"El N° de autorización no es correcto"))</f>
        <v/>
      </c>
      <c r="K783" s="17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</row>
    <row r="784" spans="2:23" x14ac:dyDescent="0.25">
      <c r="B784" s="32" t="str">
        <f>IF(Tabla5[[#This Row],[N° autorización SAG]]&lt;&gt;"",CONCATENATE($J$12,"-",$L$12),"")</f>
        <v/>
      </c>
      <c r="C784" s="30" t="str">
        <f>IF(Tabla5[[#This Row],[N° autorización SAG]]&lt;&gt;"",$J$11,"")</f>
        <v/>
      </c>
      <c r="D784" s="30" t="str">
        <f>IF(Tabla5[[#This Row],[N° autorización SAG]]&lt;&gt;"",$J$8,"")</f>
        <v/>
      </c>
      <c r="E784" s="30" t="str">
        <f>IF(Tabla5[[#This Row],[N° autorización SAG]]&lt;&gt;"",$J$9,"")</f>
        <v/>
      </c>
      <c r="F784" s="30" t="str">
        <f>IFERROR(IF(Tabla5[[#This Row],[N° autorización SAG]]&lt;&gt;"",CONCATENATE($J$12,"-",$L$12,"-",$J$9,"-",$J$11),""),"")</f>
        <v/>
      </c>
      <c r="G784" s="32" t="str">
        <f>IF(Tabla5[[#This Row],[N° autorización SAG]]&lt;&gt;"",$J$6,"")</f>
        <v/>
      </c>
      <c r="H784" s="30" t="str">
        <f>IF(Tabla5[[#This Row],[N° autorización SAG]]&lt;&gt;"",$J$7,"")</f>
        <v/>
      </c>
      <c r="I784" s="31"/>
      <c r="J784" s="29" t="str">
        <f>IF($I784="","",IFERROR(VLOOKUP($I784,Tabla19[[Nº SAG]:[NOMBRE COMERCIAL ]],2,FALSE),"El N° de autorización no es correcto"))</f>
        <v/>
      </c>
      <c r="K784" s="17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</row>
    <row r="785" spans="2:23" x14ac:dyDescent="0.25">
      <c r="B785" s="32" t="str">
        <f>IF(Tabla5[[#This Row],[N° autorización SAG]]&lt;&gt;"",CONCATENATE($J$12,"-",$L$12),"")</f>
        <v/>
      </c>
      <c r="C785" s="30" t="str">
        <f>IF(Tabla5[[#This Row],[N° autorización SAG]]&lt;&gt;"",$J$11,"")</f>
        <v/>
      </c>
      <c r="D785" s="30" t="str">
        <f>IF(Tabla5[[#This Row],[N° autorización SAG]]&lt;&gt;"",$J$8,"")</f>
        <v/>
      </c>
      <c r="E785" s="30" t="str">
        <f>IF(Tabla5[[#This Row],[N° autorización SAG]]&lt;&gt;"",$J$9,"")</f>
        <v/>
      </c>
      <c r="F785" s="30" t="str">
        <f>IFERROR(IF(Tabla5[[#This Row],[N° autorización SAG]]&lt;&gt;"",CONCATENATE($J$12,"-",$L$12,"-",$J$9,"-",$J$11),""),"")</f>
        <v/>
      </c>
      <c r="G785" s="32" t="str">
        <f>IF(Tabla5[[#This Row],[N° autorización SAG]]&lt;&gt;"",$J$6,"")</f>
        <v/>
      </c>
      <c r="H785" s="30" t="str">
        <f>IF(Tabla5[[#This Row],[N° autorización SAG]]&lt;&gt;"",$J$7,"")</f>
        <v/>
      </c>
      <c r="I785" s="31"/>
      <c r="J785" s="29" t="str">
        <f>IF($I785="","",IFERROR(VLOOKUP($I785,Tabla19[[Nº SAG]:[NOMBRE COMERCIAL ]],2,FALSE),"El N° de autorización no es correcto"))</f>
        <v/>
      </c>
      <c r="K785" s="17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</row>
    <row r="786" spans="2:23" x14ac:dyDescent="0.25">
      <c r="B786" s="32" t="str">
        <f>IF(Tabla5[[#This Row],[N° autorización SAG]]&lt;&gt;"",CONCATENATE($J$12,"-",$L$12),"")</f>
        <v/>
      </c>
      <c r="C786" s="30" t="str">
        <f>IF(Tabla5[[#This Row],[N° autorización SAG]]&lt;&gt;"",$J$11,"")</f>
        <v/>
      </c>
      <c r="D786" s="30" t="str">
        <f>IF(Tabla5[[#This Row],[N° autorización SAG]]&lt;&gt;"",$J$8,"")</f>
        <v/>
      </c>
      <c r="E786" s="30" t="str">
        <f>IF(Tabla5[[#This Row],[N° autorización SAG]]&lt;&gt;"",$J$9,"")</f>
        <v/>
      </c>
      <c r="F786" s="30" t="str">
        <f>IFERROR(IF(Tabla5[[#This Row],[N° autorización SAG]]&lt;&gt;"",CONCATENATE($J$12,"-",$L$12,"-",$J$9,"-",$J$11),""),"")</f>
        <v/>
      </c>
      <c r="G786" s="32" t="str">
        <f>IF(Tabla5[[#This Row],[N° autorización SAG]]&lt;&gt;"",$J$6,"")</f>
        <v/>
      </c>
      <c r="H786" s="30" t="str">
        <f>IF(Tabla5[[#This Row],[N° autorización SAG]]&lt;&gt;"",$J$7,"")</f>
        <v/>
      </c>
      <c r="I786" s="31"/>
      <c r="J786" s="29" t="str">
        <f>IF($I786="","",IFERROR(VLOOKUP($I786,Tabla19[[Nº SAG]:[NOMBRE COMERCIAL ]],2,FALSE),"El N° de autorización no es correcto"))</f>
        <v/>
      </c>
      <c r="K786" s="17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</row>
    <row r="787" spans="2:23" x14ac:dyDescent="0.25">
      <c r="B787" s="32" t="str">
        <f>IF(Tabla5[[#This Row],[N° autorización SAG]]&lt;&gt;"",CONCATENATE($J$12,"-",$L$12),"")</f>
        <v/>
      </c>
      <c r="C787" s="30" t="str">
        <f>IF(Tabla5[[#This Row],[N° autorización SAG]]&lt;&gt;"",$J$11,"")</f>
        <v/>
      </c>
      <c r="D787" s="30" t="str">
        <f>IF(Tabla5[[#This Row],[N° autorización SAG]]&lt;&gt;"",$J$8,"")</f>
        <v/>
      </c>
      <c r="E787" s="30" t="str">
        <f>IF(Tabla5[[#This Row],[N° autorización SAG]]&lt;&gt;"",$J$9,"")</f>
        <v/>
      </c>
      <c r="F787" s="30" t="str">
        <f>IFERROR(IF(Tabla5[[#This Row],[N° autorización SAG]]&lt;&gt;"",CONCATENATE($J$12,"-",$L$12,"-",$J$9,"-",$J$11),""),"")</f>
        <v/>
      </c>
      <c r="G787" s="32" t="str">
        <f>IF(Tabla5[[#This Row],[N° autorización SAG]]&lt;&gt;"",$J$6,"")</f>
        <v/>
      </c>
      <c r="H787" s="30" t="str">
        <f>IF(Tabla5[[#This Row],[N° autorización SAG]]&lt;&gt;"",$J$7,"")</f>
        <v/>
      </c>
      <c r="I787" s="31"/>
      <c r="J787" s="29" t="str">
        <f>IF($I787="","",IFERROR(VLOOKUP($I787,Tabla19[[Nº SAG]:[NOMBRE COMERCIAL ]],2,FALSE),"El N° de autorización no es correcto"))</f>
        <v/>
      </c>
      <c r="K787" s="17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</row>
    <row r="788" spans="2:23" x14ac:dyDescent="0.25">
      <c r="B788" s="32" t="str">
        <f>IF(Tabla5[[#This Row],[N° autorización SAG]]&lt;&gt;"",CONCATENATE($J$12,"-",$L$12),"")</f>
        <v/>
      </c>
      <c r="C788" s="30" t="str">
        <f>IF(Tabla5[[#This Row],[N° autorización SAG]]&lt;&gt;"",$J$11,"")</f>
        <v/>
      </c>
      <c r="D788" s="30" t="str">
        <f>IF(Tabla5[[#This Row],[N° autorización SAG]]&lt;&gt;"",$J$8,"")</f>
        <v/>
      </c>
      <c r="E788" s="30" t="str">
        <f>IF(Tabla5[[#This Row],[N° autorización SAG]]&lt;&gt;"",$J$9,"")</f>
        <v/>
      </c>
      <c r="F788" s="30" t="str">
        <f>IFERROR(IF(Tabla5[[#This Row],[N° autorización SAG]]&lt;&gt;"",CONCATENATE($J$12,"-",$L$12,"-",$J$9,"-",$J$11),""),"")</f>
        <v/>
      </c>
      <c r="G788" s="32" t="str">
        <f>IF(Tabla5[[#This Row],[N° autorización SAG]]&lt;&gt;"",$J$6,"")</f>
        <v/>
      </c>
      <c r="H788" s="30" t="str">
        <f>IF(Tabla5[[#This Row],[N° autorización SAG]]&lt;&gt;"",$J$7,"")</f>
        <v/>
      </c>
      <c r="I788" s="31"/>
      <c r="J788" s="29" t="str">
        <f>IF($I788="","",IFERROR(VLOOKUP($I788,Tabla19[[Nº SAG]:[NOMBRE COMERCIAL ]],2,FALSE),"El N° de autorización no es correcto"))</f>
        <v/>
      </c>
      <c r="K788" s="17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</row>
    <row r="789" spans="2:23" x14ac:dyDescent="0.25">
      <c r="B789" s="32" t="str">
        <f>IF(Tabla5[[#This Row],[N° autorización SAG]]&lt;&gt;"",CONCATENATE($J$12,"-",$L$12),"")</f>
        <v/>
      </c>
      <c r="C789" s="30" t="str">
        <f>IF(Tabla5[[#This Row],[N° autorización SAG]]&lt;&gt;"",$J$11,"")</f>
        <v/>
      </c>
      <c r="D789" s="30" t="str">
        <f>IF(Tabla5[[#This Row],[N° autorización SAG]]&lt;&gt;"",$J$8,"")</f>
        <v/>
      </c>
      <c r="E789" s="30" t="str">
        <f>IF(Tabla5[[#This Row],[N° autorización SAG]]&lt;&gt;"",$J$9,"")</f>
        <v/>
      </c>
      <c r="F789" s="30" t="str">
        <f>IFERROR(IF(Tabla5[[#This Row],[N° autorización SAG]]&lt;&gt;"",CONCATENATE($J$12,"-",$L$12,"-",$J$9,"-",$J$11),""),"")</f>
        <v/>
      </c>
      <c r="G789" s="32" t="str">
        <f>IF(Tabla5[[#This Row],[N° autorización SAG]]&lt;&gt;"",$J$6,"")</f>
        <v/>
      </c>
      <c r="H789" s="30" t="str">
        <f>IF(Tabla5[[#This Row],[N° autorización SAG]]&lt;&gt;"",$J$7,"")</f>
        <v/>
      </c>
      <c r="I789" s="31"/>
      <c r="J789" s="29" t="str">
        <f>IF($I789="","",IFERROR(VLOOKUP($I789,Tabla19[[Nº SAG]:[NOMBRE COMERCIAL ]],2,FALSE),"El N° de autorización no es correcto"))</f>
        <v/>
      </c>
      <c r="K789" s="17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</row>
    <row r="790" spans="2:23" x14ac:dyDescent="0.25">
      <c r="B790" s="32" t="str">
        <f>IF(Tabla5[[#This Row],[N° autorización SAG]]&lt;&gt;"",CONCATENATE($J$12,"-",$L$12),"")</f>
        <v/>
      </c>
      <c r="C790" s="30" t="str">
        <f>IF(Tabla5[[#This Row],[N° autorización SAG]]&lt;&gt;"",$J$11,"")</f>
        <v/>
      </c>
      <c r="D790" s="30" t="str">
        <f>IF(Tabla5[[#This Row],[N° autorización SAG]]&lt;&gt;"",$J$8,"")</f>
        <v/>
      </c>
      <c r="E790" s="30" t="str">
        <f>IF(Tabla5[[#This Row],[N° autorización SAG]]&lt;&gt;"",$J$9,"")</f>
        <v/>
      </c>
      <c r="F790" s="30" t="str">
        <f>IFERROR(IF(Tabla5[[#This Row],[N° autorización SAG]]&lt;&gt;"",CONCATENATE($J$12,"-",$L$12,"-",$J$9,"-",$J$11),""),"")</f>
        <v/>
      </c>
      <c r="G790" s="32" t="str">
        <f>IF(Tabla5[[#This Row],[N° autorización SAG]]&lt;&gt;"",$J$6,"")</f>
        <v/>
      </c>
      <c r="H790" s="30" t="str">
        <f>IF(Tabla5[[#This Row],[N° autorización SAG]]&lt;&gt;"",$J$7,"")</f>
        <v/>
      </c>
      <c r="I790" s="31"/>
      <c r="J790" s="29" t="str">
        <f>IF($I790="","",IFERROR(VLOOKUP($I790,Tabla19[[Nº SAG]:[NOMBRE COMERCIAL ]],2,FALSE),"El N° de autorización no es correcto"))</f>
        <v/>
      </c>
      <c r="K790" s="17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</row>
    <row r="791" spans="2:23" x14ac:dyDescent="0.25">
      <c r="B791" s="32" t="str">
        <f>IF(Tabla5[[#This Row],[N° autorización SAG]]&lt;&gt;"",CONCATENATE($J$12,"-",$L$12),"")</f>
        <v/>
      </c>
      <c r="C791" s="30" t="str">
        <f>IF(Tabla5[[#This Row],[N° autorización SAG]]&lt;&gt;"",$J$11,"")</f>
        <v/>
      </c>
      <c r="D791" s="30" t="str">
        <f>IF(Tabla5[[#This Row],[N° autorización SAG]]&lt;&gt;"",$J$8,"")</f>
        <v/>
      </c>
      <c r="E791" s="30" t="str">
        <f>IF(Tabla5[[#This Row],[N° autorización SAG]]&lt;&gt;"",$J$9,"")</f>
        <v/>
      </c>
      <c r="F791" s="30" t="str">
        <f>IFERROR(IF(Tabla5[[#This Row],[N° autorización SAG]]&lt;&gt;"",CONCATENATE($J$12,"-",$L$12,"-",$J$9,"-",$J$11),""),"")</f>
        <v/>
      </c>
      <c r="G791" s="32" t="str">
        <f>IF(Tabla5[[#This Row],[N° autorización SAG]]&lt;&gt;"",$J$6,"")</f>
        <v/>
      </c>
      <c r="H791" s="30" t="str">
        <f>IF(Tabla5[[#This Row],[N° autorización SAG]]&lt;&gt;"",$J$7,"")</f>
        <v/>
      </c>
      <c r="I791" s="31"/>
      <c r="J791" s="29" t="str">
        <f>IF($I791="","",IFERROR(VLOOKUP($I791,Tabla19[[Nº SAG]:[NOMBRE COMERCIAL ]],2,FALSE),"El N° de autorización no es correcto"))</f>
        <v/>
      </c>
      <c r="K791" s="17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</row>
    <row r="792" spans="2:23" x14ac:dyDescent="0.25">
      <c r="B792" s="32" t="str">
        <f>IF(Tabla5[[#This Row],[N° autorización SAG]]&lt;&gt;"",CONCATENATE($J$12,"-",$L$12),"")</f>
        <v/>
      </c>
      <c r="C792" s="30" t="str">
        <f>IF(Tabla5[[#This Row],[N° autorización SAG]]&lt;&gt;"",$J$11,"")</f>
        <v/>
      </c>
      <c r="D792" s="30" t="str">
        <f>IF(Tabla5[[#This Row],[N° autorización SAG]]&lt;&gt;"",$J$8,"")</f>
        <v/>
      </c>
      <c r="E792" s="30" t="str">
        <f>IF(Tabla5[[#This Row],[N° autorización SAG]]&lt;&gt;"",$J$9,"")</f>
        <v/>
      </c>
      <c r="F792" s="30" t="str">
        <f>IFERROR(IF(Tabla5[[#This Row],[N° autorización SAG]]&lt;&gt;"",CONCATENATE($J$12,"-",$L$12,"-",$J$9,"-",$J$11),""),"")</f>
        <v/>
      </c>
      <c r="G792" s="32" t="str">
        <f>IF(Tabla5[[#This Row],[N° autorización SAG]]&lt;&gt;"",$J$6,"")</f>
        <v/>
      </c>
      <c r="H792" s="30" t="str">
        <f>IF(Tabla5[[#This Row],[N° autorización SAG]]&lt;&gt;"",$J$7,"")</f>
        <v/>
      </c>
      <c r="I792" s="31"/>
      <c r="J792" s="29" t="str">
        <f>IF($I792="","",IFERROR(VLOOKUP($I792,Tabla19[[Nº SAG]:[NOMBRE COMERCIAL ]],2,FALSE),"El N° de autorización no es correcto"))</f>
        <v/>
      </c>
      <c r="K792" s="17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</row>
    <row r="793" spans="2:23" x14ac:dyDescent="0.25">
      <c r="B793" s="32" t="str">
        <f>IF(Tabla5[[#This Row],[N° autorización SAG]]&lt;&gt;"",CONCATENATE($J$12,"-",$L$12),"")</f>
        <v/>
      </c>
      <c r="C793" s="30" t="str">
        <f>IF(Tabla5[[#This Row],[N° autorización SAG]]&lt;&gt;"",$J$11,"")</f>
        <v/>
      </c>
      <c r="D793" s="30" t="str">
        <f>IF(Tabla5[[#This Row],[N° autorización SAG]]&lt;&gt;"",$J$8,"")</f>
        <v/>
      </c>
      <c r="E793" s="30" t="str">
        <f>IF(Tabla5[[#This Row],[N° autorización SAG]]&lt;&gt;"",$J$9,"")</f>
        <v/>
      </c>
      <c r="F793" s="30" t="str">
        <f>IFERROR(IF(Tabla5[[#This Row],[N° autorización SAG]]&lt;&gt;"",CONCATENATE($J$12,"-",$L$12,"-",$J$9,"-",$J$11),""),"")</f>
        <v/>
      </c>
      <c r="G793" s="32" t="str">
        <f>IF(Tabla5[[#This Row],[N° autorización SAG]]&lt;&gt;"",$J$6,"")</f>
        <v/>
      </c>
      <c r="H793" s="30" t="str">
        <f>IF(Tabla5[[#This Row],[N° autorización SAG]]&lt;&gt;"",$J$7,"")</f>
        <v/>
      </c>
      <c r="I793" s="31"/>
      <c r="J793" s="29" t="str">
        <f>IF($I793="","",IFERROR(VLOOKUP($I793,Tabla19[[Nº SAG]:[NOMBRE COMERCIAL ]],2,FALSE),"El N° de autorización no es correcto"))</f>
        <v/>
      </c>
      <c r="K793" s="17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</row>
    <row r="794" spans="2:23" x14ac:dyDescent="0.25">
      <c r="B794" s="32" t="str">
        <f>IF(Tabla5[[#This Row],[N° autorización SAG]]&lt;&gt;"",CONCATENATE($J$12,"-",$L$12),"")</f>
        <v/>
      </c>
      <c r="C794" s="30" t="str">
        <f>IF(Tabla5[[#This Row],[N° autorización SAG]]&lt;&gt;"",$J$11,"")</f>
        <v/>
      </c>
      <c r="D794" s="30" t="str">
        <f>IF(Tabla5[[#This Row],[N° autorización SAG]]&lt;&gt;"",$J$8,"")</f>
        <v/>
      </c>
      <c r="E794" s="30" t="str">
        <f>IF(Tabla5[[#This Row],[N° autorización SAG]]&lt;&gt;"",$J$9,"")</f>
        <v/>
      </c>
      <c r="F794" s="30" t="str">
        <f>IFERROR(IF(Tabla5[[#This Row],[N° autorización SAG]]&lt;&gt;"",CONCATENATE($J$12,"-",$L$12,"-",$J$9,"-",$J$11),""),"")</f>
        <v/>
      </c>
      <c r="G794" s="32" t="str">
        <f>IF(Tabla5[[#This Row],[N° autorización SAG]]&lt;&gt;"",$J$6,"")</f>
        <v/>
      </c>
      <c r="H794" s="30" t="str">
        <f>IF(Tabla5[[#This Row],[N° autorización SAG]]&lt;&gt;"",$J$7,"")</f>
        <v/>
      </c>
      <c r="I794" s="31"/>
      <c r="J794" s="29" t="str">
        <f>IF($I794="","",IFERROR(VLOOKUP($I794,Tabla19[[Nº SAG]:[NOMBRE COMERCIAL ]],2,FALSE),"El N° de autorización no es correcto"))</f>
        <v/>
      </c>
      <c r="K794" s="17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</row>
    <row r="795" spans="2:23" x14ac:dyDescent="0.25">
      <c r="B795" s="32" t="str">
        <f>IF(Tabla5[[#This Row],[N° autorización SAG]]&lt;&gt;"",CONCATENATE($J$12,"-",$L$12),"")</f>
        <v/>
      </c>
      <c r="C795" s="30" t="str">
        <f>IF(Tabla5[[#This Row],[N° autorización SAG]]&lt;&gt;"",$J$11,"")</f>
        <v/>
      </c>
      <c r="D795" s="30" t="str">
        <f>IF(Tabla5[[#This Row],[N° autorización SAG]]&lt;&gt;"",$J$8,"")</f>
        <v/>
      </c>
      <c r="E795" s="30" t="str">
        <f>IF(Tabla5[[#This Row],[N° autorización SAG]]&lt;&gt;"",$J$9,"")</f>
        <v/>
      </c>
      <c r="F795" s="30" t="str">
        <f>IFERROR(IF(Tabla5[[#This Row],[N° autorización SAG]]&lt;&gt;"",CONCATENATE($J$12,"-",$L$12,"-",$J$9,"-",$J$11),""),"")</f>
        <v/>
      </c>
      <c r="G795" s="32" t="str">
        <f>IF(Tabla5[[#This Row],[N° autorización SAG]]&lt;&gt;"",$J$6,"")</f>
        <v/>
      </c>
      <c r="H795" s="30" t="str">
        <f>IF(Tabla5[[#This Row],[N° autorización SAG]]&lt;&gt;"",$J$7,"")</f>
        <v/>
      </c>
      <c r="I795" s="31"/>
      <c r="J795" s="29" t="str">
        <f>IF($I795="","",IFERROR(VLOOKUP($I795,Tabla19[[Nº SAG]:[NOMBRE COMERCIAL ]],2,FALSE),"El N° de autorización no es correcto"))</f>
        <v/>
      </c>
      <c r="K795" s="17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</row>
    <row r="796" spans="2:23" x14ac:dyDescent="0.25">
      <c r="B796" s="32" t="str">
        <f>IF(Tabla5[[#This Row],[N° autorización SAG]]&lt;&gt;"",CONCATENATE($J$12,"-",$L$12),"")</f>
        <v/>
      </c>
      <c r="C796" s="30" t="str">
        <f>IF(Tabla5[[#This Row],[N° autorización SAG]]&lt;&gt;"",$J$11,"")</f>
        <v/>
      </c>
      <c r="D796" s="30" t="str">
        <f>IF(Tabla5[[#This Row],[N° autorización SAG]]&lt;&gt;"",$J$8,"")</f>
        <v/>
      </c>
      <c r="E796" s="30" t="str">
        <f>IF(Tabla5[[#This Row],[N° autorización SAG]]&lt;&gt;"",$J$9,"")</f>
        <v/>
      </c>
      <c r="F796" s="30" t="str">
        <f>IFERROR(IF(Tabla5[[#This Row],[N° autorización SAG]]&lt;&gt;"",CONCATENATE($J$12,"-",$L$12,"-",$J$9,"-",$J$11),""),"")</f>
        <v/>
      </c>
      <c r="G796" s="32" t="str">
        <f>IF(Tabla5[[#This Row],[N° autorización SAG]]&lt;&gt;"",$J$6,"")</f>
        <v/>
      </c>
      <c r="H796" s="30" t="str">
        <f>IF(Tabla5[[#This Row],[N° autorización SAG]]&lt;&gt;"",$J$7,"")</f>
        <v/>
      </c>
      <c r="I796" s="31"/>
      <c r="J796" s="29" t="str">
        <f>IF($I796="","",IFERROR(VLOOKUP($I796,Tabla19[[Nº SAG]:[NOMBRE COMERCIAL ]],2,FALSE),"El N° de autorización no es correcto"))</f>
        <v/>
      </c>
      <c r="K796" s="17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</row>
    <row r="797" spans="2:23" x14ac:dyDescent="0.25">
      <c r="B797" s="32" t="str">
        <f>IF(Tabla5[[#This Row],[N° autorización SAG]]&lt;&gt;"",CONCATENATE($J$12,"-",$L$12),"")</f>
        <v/>
      </c>
      <c r="C797" s="30" t="str">
        <f>IF(Tabla5[[#This Row],[N° autorización SAG]]&lt;&gt;"",$J$11,"")</f>
        <v/>
      </c>
      <c r="D797" s="30" t="str">
        <f>IF(Tabla5[[#This Row],[N° autorización SAG]]&lt;&gt;"",$J$8,"")</f>
        <v/>
      </c>
      <c r="E797" s="30" t="str">
        <f>IF(Tabla5[[#This Row],[N° autorización SAG]]&lt;&gt;"",$J$9,"")</f>
        <v/>
      </c>
      <c r="F797" s="30" t="str">
        <f>IFERROR(IF(Tabla5[[#This Row],[N° autorización SAG]]&lt;&gt;"",CONCATENATE($J$12,"-",$L$12,"-",$J$9,"-",$J$11),""),"")</f>
        <v/>
      </c>
      <c r="G797" s="32" t="str">
        <f>IF(Tabla5[[#This Row],[N° autorización SAG]]&lt;&gt;"",$J$6,"")</f>
        <v/>
      </c>
      <c r="H797" s="30" t="str">
        <f>IF(Tabla5[[#This Row],[N° autorización SAG]]&lt;&gt;"",$J$7,"")</f>
        <v/>
      </c>
      <c r="I797" s="31"/>
      <c r="J797" s="29" t="str">
        <f>IF($I797="","",IFERROR(VLOOKUP($I797,Tabla19[[Nº SAG]:[NOMBRE COMERCIAL ]],2,FALSE),"El N° de autorización no es correcto"))</f>
        <v/>
      </c>
      <c r="K797" s="17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</row>
    <row r="798" spans="2:23" x14ac:dyDescent="0.25">
      <c r="B798" s="32" t="str">
        <f>IF(Tabla5[[#This Row],[N° autorización SAG]]&lt;&gt;"",CONCATENATE($J$12,"-",$L$12),"")</f>
        <v/>
      </c>
      <c r="C798" s="30" t="str">
        <f>IF(Tabla5[[#This Row],[N° autorización SAG]]&lt;&gt;"",$J$11,"")</f>
        <v/>
      </c>
      <c r="D798" s="30" t="str">
        <f>IF(Tabla5[[#This Row],[N° autorización SAG]]&lt;&gt;"",$J$8,"")</f>
        <v/>
      </c>
      <c r="E798" s="30" t="str">
        <f>IF(Tabla5[[#This Row],[N° autorización SAG]]&lt;&gt;"",$J$9,"")</f>
        <v/>
      </c>
      <c r="F798" s="30" t="str">
        <f>IFERROR(IF(Tabla5[[#This Row],[N° autorización SAG]]&lt;&gt;"",CONCATENATE($J$12,"-",$L$12,"-",$J$9,"-",$J$11),""),"")</f>
        <v/>
      </c>
      <c r="G798" s="32" t="str">
        <f>IF(Tabla5[[#This Row],[N° autorización SAG]]&lt;&gt;"",$J$6,"")</f>
        <v/>
      </c>
      <c r="H798" s="30" t="str">
        <f>IF(Tabla5[[#This Row],[N° autorización SAG]]&lt;&gt;"",$J$7,"")</f>
        <v/>
      </c>
      <c r="I798" s="31"/>
      <c r="J798" s="29" t="str">
        <f>IF($I798="","",IFERROR(VLOOKUP($I798,Tabla19[[Nº SAG]:[NOMBRE COMERCIAL ]],2,FALSE),"El N° de autorización no es correcto"))</f>
        <v/>
      </c>
      <c r="K798" s="17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</row>
    <row r="799" spans="2:23" x14ac:dyDescent="0.25">
      <c r="B799" s="32" t="str">
        <f>IF(Tabla5[[#This Row],[N° autorización SAG]]&lt;&gt;"",CONCATENATE($J$12,"-",$L$12),"")</f>
        <v/>
      </c>
      <c r="C799" s="30" t="str">
        <f>IF(Tabla5[[#This Row],[N° autorización SAG]]&lt;&gt;"",$J$11,"")</f>
        <v/>
      </c>
      <c r="D799" s="30" t="str">
        <f>IF(Tabla5[[#This Row],[N° autorización SAG]]&lt;&gt;"",$J$8,"")</f>
        <v/>
      </c>
      <c r="E799" s="30" t="str">
        <f>IF(Tabla5[[#This Row],[N° autorización SAG]]&lt;&gt;"",$J$9,"")</f>
        <v/>
      </c>
      <c r="F799" s="30" t="str">
        <f>IFERROR(IF(Tabla5[[#This Row],[N° autorización SAG]]&lt;&gt;"",CONCATENATE($J$12,"-",$L$12,"-",$J$9,"-",$J$11),""),"")</f>
        <v/>
      </c>
      <c r="G799" s="32" t="str">
        <f>IF(Tabla5[[#This Row],[N° autorización SAG]]&lt;&gt;"",$J$6,"")</f>
        <v/>
      </c>
      <c r="H799" s="30" t="str">
        <f>IF(Tabla5[[#This Row],[N° autorización SAG]]&lt;&gt;"",$J$7,"")</f>
        <v/>
      </c>
      <c r="I799" s="31"/>
      <c r="J799" s="29" t="str">
        <f>IF($I799="","",IFERROR(VLOOKUP($I799,Tabla19[[Nº SAG]:[NOMBRE COMERCIAL ]],2,FALSE),"El N° de autorización no es correcto"))</f>
        <v/>
      </c>
      <c r="K799" s="17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</row>
    <row r="800" spans="2:23" x14ac:dyDescent="0.25">
      <c r="B800" s="32" t="str">
        <f>IF(Tabla5[[#This Row],[N° autorización SAG]]&lt;&gt;"",CONCATENATE($J$12,"-",$L$12),"")</f>
        <v/>
      </c>
      <c r="C800" s="30" t="str">
        <f>IF(Tabla5[[#This Row],[N° autorización SAG]]&lt;&gt;"",$J$11,"")</f>
        <v/>
      </c>
      <c r="D800" s="30" t="str">
        <f>IF(Tabla5[[#This Row],[N° autorización SAG]]&lt;&gt;"",$J$8,"")</f>
        <v/>
      </c>
      <c r="E800" s="30" t="str">
        <f>IF(Tabla5[[#This Row],[N° autorización SAG]]&lt;&gt;"",$J$9,"")</f>
        <v/>
      </c>
      <c r="F800" s="30" t="str">
        <f>IFERROR(IF(Tabla5[[#This Row],[N° autorización SAG]]&lt;&gt;"",CONCATENATE($J$12,"-",$L$12,"-",$J$9,"-",$J$11),""),"")</f>
        <v/>
      </c>
      <c r="G800" s="32" t="str">
        <f>IF(Tabla5[[#This Row],[N° autorización SAG]]&lt;&gt;"",$J$6,"")</f>
        <v/>
      </c>
      <c r="H800" s="30" t="str">
        <f>IF(Tabla5[[#This Row],[N° autorización SAG]]&lt;&gt;"",$J$7,"")</f>
        <v/>
      </c>
      <c r="I800" s="31"/>
      <c r="J800" s="29" t="str">
        <f>IF($I800="","",IFERROR(VLOOKUP($I800,Tabla19[[Nº SAG]:[NOMBRE COMERCIAL ]],2,FALSE),"El N° de autorización no es correcto"))</f>
        <v/>
      </c>
      <c r="K800" s="17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</row>
    <row r="801" spans="2:23" x14ac:dyDescent="0.25">
      <c r="B801" s="32" t="str">
        <f>IF(Tabla5[[#This Row],[N° autorización SAG]]&lt;&gt;"",CONCATENATE($J$12,"-",$L$12),"")</f>
        <v/>
      </c>
      <c r="C801" s="30" t="str">
        <f>IF(Tabla5[[#This Row],[N° autorización SAG]]&lt;&gt;"",$J$11,"")</f>
        <v/>
      </c>
      <c r="D801" s="30" t="str">
        <f>IF(Tabla5[[#This Row],[N° autorización SAG]]&lt;&gt;"",$J$8,"")</f>
        <v/>
      </c>
      <c r="E801" s="30" t="str">
        <f>IF(Tabla5[[#This Row],[N° autorización SAG]]&lt;&gt;"",$J$9,"")</f>
        <v/>
      </c>
      <c r="F801" s="30" t="str">
        <f>IFERROR(IF(Tabla5[[#This Row],[N° autorización SAG]]&lt;&gt;"",CONCATENATE($J$12,"-",$L$12,"-",$J$9,"-",$J$11),""),"")</f>
        <v/>
      </c>
      <c r="G801" s="32" t="str">
        <f>IF(Tabla5[[#This Row],[N° autorización SAG]]&lt;&gt;"",$J$6,"")</f>
        <v/>
      </c>
      <c r="H801" s="30" t="str">
        <f>IF(Tabla5[[#This Row],[N° autorización SAG]]&lt;&gt;"",$J$7,"")</f>
        <v/>
      </c>
      <c r="I801" s="31"/>
      <c r="J801" s="29" t="str">
        <f>IF($I801="","",IFERROR(VLOOKUP($I801,Tabla19[[Nº SAG]:[NOMBRE COMERCIAL ]],2,FALSE),"El N° de autorización no es correcto"))</f>
        <v/>
      </c>
      <c r="K801" s="17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</row>
    <row r="802" spans="2:23" x14ac:dyDescent="0.25">
      <c r="B802" s="32" t="str">
        <f>IF(Tabla5[[#This Row],[N° autorización SAG]]&lt;&gt;"",CONCATENATE($J$12,"-",$L$12),"")</f>
        <v/>
      </c>
      <c r="C802" s="30" t="str">
        <f>IF(Tabla5[[#This Row],[N° autorización SAG]]&lt;&gt;"",$J$11,"")</f>
        <v/>
      </c>
      <c r="D802" s="30" t="str">
        <f>IF(Tabla5[[#This Row],[N° autorización SAG]]&lt;&gt;"",$J$8,"")</f>
        <v/>
      </c>
      <c r="E802" s="30" t="str">
        <f>IF(Tabla5[[#This Row],[N° autorización SAG]]&lt;&gt;"",$J$9,"")</f>
        <v/>
      </c>
      <c r="F802" s="30" t="str">
        <f>IFERROR(IF(Tabla5[[#This Row],[N° autorización SAG]]&lt;&gt;"",CONCATENATE($J$12,"-",$L$12,"-",$J$9,"-",$J$11),""),"")</f>
        <v/>
      </c>
      <c r="G802" s="32" t="str">
        <f>IF(Tabla5[[#This Row],[N° autorización SAG]]&lt;&gt;"",$J$6,"")</f>
        <v/>
      </c>
      <c r="H802" s="30" t="str">
        <f>IF(Tabla5[[#This Row],[N° autorización SAG]]&lt;&gt;"",$J$7,"")</f>
        <v/>
      </c>
      <c r="I802" s="31"/>
      <c r="J802" s="29" t="str">
        <f>IF($I802="","",IFERROR(VLOOKUP($I802,Tabla19[[Nº SAG]:[NOMBRE COMERCIAL ]],2,FALSE),"El N° de autorización no es correcto"))</f>
        <v/>
      </c>
      <c r="K802" s="17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</row>
    <row r="803" spans="2:23" x14ac:dyDescent="0.25">
      <c r="B803" s="32" t="str">
        <f>IF(Tabla5[[#This Row],[N° autorización SAG]]&lt;&gt;"",CONCATENATE($J$12,"-",$L$12),"")</f>
        <v/>
      </c>
      <c r="C803" s="30" t="str">
        <f>IF(Tabla5[[#This Row],[N° autorización SAG]]&lt;&gt;"",$J$11,"")</f>
        <v/>
      </c>
      <c r="D803" s="30" t="str">
        <f>IF(Tabla5[[#This Row],[N° autorización SAG]]&lt;&gt;"",$J$8,"")</f>
        <v/>
      </c>
      <c r="E803" s="30" t="str">
        <f>IF(Tabla5[[#This Row],[N° autorización SAG]]&lt;&gt;"",$J$9,"")</f>
        <v/>
      </c>
      <c r="F803" s="30" t="str">
        <f>IFERROR(IF(Tabla5[[#This Row],[N° autorización SAG]]&lt;&gt;"",CONCATENATE($J$12,"-",$L$12,"-",$J$9,"-",$J$11),""),"")</f>
        <v/>
      </c>
      <c r="G803" s="32" t="str">
        <f>IF(Tabla5[[#This Row],[N° autorización SAG]]&lt;&gt;"",$J$6,"")</f>
        <v/>
      </c>
      <c r="H803" s="30" t="str">
        <f>IF(Tabla5[[#This Row],[N° autorización SAG]]&lt;&gt;"",$J$7,"")</f>
        <v/>
      </c>
      <c r="I803" s="31"/>
      <c r="J803" s="29" t="str">
        <f>IF($I803="","",IFERROR(VLOOKUP($I803,Tabla19[[Nº SAG]:[NOMBRE COMERCIAL ]],2,FALSE),"El N° de autorización no es correcto"))</f>
        <v/>
      </c>
      <c r="K803" s="17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</row>
    <row r="804" spans="2:23" x14ac:dyDescent="0.25">
      <c r="B804" s="32" t="str">
        <f>IF(Tabla5[[#This Row],[N° autorización SAG]]&lt;&gt;"",CONCATENATE($J$12,"-",$L$12),"")</f>
        <v/>
      </c>
      <c r="C804" s="30" t="str">
        <f>IF(Tabla5[[#This Row],[N° autorización SAG]]&lt;&gt;"",$J$11,"")</f>
        <v/>
      </c>
      <c r="D804" s="30" t="str">
        <f>IF(Tabla5[[#This Row],[N° autorización SAG]]&lt;&gt;"",$J$8,"")</f>
        <v/>
      </c>
      <c r="E804" s="30" t="str">
        <f>IF(Tabla5[[#This Row],[N° autorización SAG]]&lt;&gt;"",$J$9,"")</f>
        <v/>
      </c>
      <c r="F804" s="30" t="str">
        <f>IFERROR(IF(Tabla5[[#This Row],[N° autorización SAG]]&lt;&gt;"",CONCATENATE($J$12,"-",$L$12,"-",$J$9,"-",$J$11),""),"")</f>
        <v/>
      </c>
      <c r="G804" s="32" t="str">
        <f>IF(Tabla5[[#This Row],[N° autorización SAG]]&lt;&gt;"",$J$6,"")</f>
        <v/>
      </c>
      <c r="H804" s="30" t="str">
        <f>IF(Tabla5[[#This Row],[N° autorización SAG]]&lt;&gt;"",$J$7,"")</f>
        <v/>
      </c>
      <c r="I804" s="31"/>
      <c r="J804" s="29" t="str">
        <f>IF($I804="","",IFERROR(VLOOKUP($I804,Tabla19[[Nº SAG]:[NOMBRE COMERCIAL ]],2,FALSE),"El N° de autorización no es correcto"))</f>
        <v/>
      </c>
      <c r="K804" s="17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</row>
    <row r="805" spans="2:23" x14ac:dyDescent="0.25">
      <c r="B805" s="32" t="str">
        <f>IF(Tabla5[[#This Row],[N° autorización SAG]]&lt;&gt;"",CONCATENATE($J$12,"-",$L$12),"")</f>
        <v/>
      </c>
      <c r="C805" s="30" t="str">
        <f>IF(Tabla5[[#This Row],[N° autorización SAG]]&lt;&gt;"",$J$11,"")</f>
        <v/>
      </c>
      <c r="D805" s="30" t="str">
        <f>IF(Tabla5[[#This Row],[N° autorización SAG]]&lt;&gt;"",$J$8,"")</f>
        <v/>
      </c>
      <c r="E805" s="30" t="str">
        <f>IF(Tabla5[[#This Row],[N° autorización SAG]]&lt;&gt;"",$J$9,"")</f>
        <v/>
      </c>
      <c r="F805" s="30" t="str">
        <f>IFERROR(IF(Tabla5[[#This Row],[N° autorización SAG]]&lt;&gt;"",CONCATENATE($J$12,"-",$L$12,"-",$J$9,"-",$J$11),""),"")</f>
        <v/>
      </c>
      <c r="G805" s="32" t="str">
        <f>IF(Tabla5[[#This Row],[N° autorización SAG]]&lt;&gt;"",$J$6,"")</f>
        <v/>
      </c>
      <c r="H805" s="30" t="str">
        <f>IF(Tabla5[[#This Row],[N° autorización SAG]]&lt;&gt;"",$J$7,"")</f>
        <v/>
      </c>
      <c r="I805" s="31"/>
      <c r="J805" s="29" t="str">
        <f>IF($I805="","",IFERROR(VLOOKUP($I805,Tabla19[[Nº SAG]:[NOMBRE COMERCIAL ]],2,FALSE),"El N° de autorización no es correcto"))</f>
        <v/>
      </c>
      <c r="K805" s="17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</row>
    <row r="806" spans="2:23" x14ac:dyDescent="0.25">
      <c r="B806" s="32" t="str">
        <f>IF(Tabla5[[#This Row],[N° autorización SAG]]&lt;&gt;"",CONCATENATE($J$12,"-",$L$12),"")</f>
        <v/>
      </c>
      <c r="C806" s="30" t="str">
        <f>IF(Tabla5[[#This Row],[N° autorización SAG]]&lt;&gt;"",$J$11,"")</f>
        <v/>
      </c>
      <c r="D806" s="30" t="str">
        <f>IF(Tabla5[[#This Row],[N° autorización SAG]]&lt;&gt;"",$J$8,"")</f>
        <v/>
      </c>
      <c r="E806" s="30" t="str">
        <f>IF(Tabla5[[#This Row],[N° autorización SAG]]&lt;&gt;"",$J$9,"")</f>
        <v/>
      </c>
      <c r="F806" s="30" t="str">
        <f>IFERROR(IF(Tabla5[[#This Row],[N° autorización SAG]]&lt;&gt;"",CONCATENATE($J$12,"-",$L$12,"-",$J$9,"-",$J$11),""),"")</f>
        <v/>
      </c>
      <c r="G806" s="32" t="str">
        <f>IF(Tabla5[[#This Row],[N° autorización SAG]]&lt;&gt;"",$J$6,"")</f>
        <v/>
      </c>
      <c r="H806" s="30" t="str">
        <f>IF(Tabla5[[#This Row],[N° autorización SAG]]&lt;&gt;"",$J$7,"")</f>
        <v/>
      </c>
      <c r="I806" s="31"/>
      <c r="J806" s="29" t="str">
        <f>IF($I806="","",IFERROR(VLOOKUP($I806,Tabla19[[Nº SAG]:[NOMBRE COMERCIAL ]],2,FALSE),"El N° de autorización no es correcto"))</f>
        <v/>
      </c>
      <c r="K806" s="17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</row>
    <row r="807" spans="2:23" x14ac:dyDescent="0.25">
      <c r="B807" s="32" t="str">
        <f>IF(Tabla5[[#This Row],[N° autorización SAG]]&lt;&gt;"",CONCATENATE($J$12,"-",$L$12),"")</f>
        <v/>
      </c>
      <c r="C807" s="30" t="str">
        <f>IF(Tabla5[[#This Row],[N° autorización SAG]]&lt;&gt;"",$J$11,"")</f>
        <v/>
      </c>
      <c r="D807" s="30" t="str">
        <f>IF(Tabla5[[#This Row],[N° autorización SAG]]&lt;&gt;"",$J$8,"")</f>
        <v/>
      </c>
      <c r="E807" s="30" t="str">
        <f>IF(Tabla5[[#This Row],[N° autorización SAG]]&lt;&gt;"",$J$9,"")</f>
        <v/>
      </c>
      <c r="F807" s="30" t="str">
        <f>IFERROR(IF(Tabla5[[#This Row],[N° autorización SAG]]&lt;&gt;"",CONCATENATE($J$12,"-",$L$12,"-",$J$9,"-",$J$11),""),"")</f>
        <v/>
      </c>
      <c r="G807" s="32" t="str">
        <f>IF(Tabla5[[#This Row],[N° autorización SAG]]&lt;&gt;"",$J$6,"")</f>
        <v/>
      </c>
      <c r="H807" s="30" t="str">
        <f>IF(Tabla5[[#This Row],[N° autorización SAG]]&lt;&gt;"",$J$7,"")</f>
        <v/>
      </c>
      <c r="I807" s="31"/>
      <c r="J807" s="29" t="str">
        <f>IF($I807="","",IFERROR(VLOOKUP($I807,Tabla19[[Nº SAG]:[NOMBRE COMERCIAL ]],2,FALSE),"El N° de autorización no es correcto"))</f>
        <v/>
      </c>
      <c r="K807" s="17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</row>
    <row r="808" spans="2:23" x14ac:dyDescent="0.25">
      <c r="B808" s="32" t="str">
        <f>IF(Tabla5[[#This Row],[N° autorización SAG]]&lt;&gt;"",CONCATENATE($J$12,"-",$L$12),"")</f>
        <v/>
      </c>
      <c r="C808" s="30" t="str">
        <f>IF(Tabla5[[#This Row],[N° autorización SAG]]&lt;&gt;"",$J$11,"")</f>
        <v/>
      </c>
      <c r="D808" s="30" t="str">
        <f>IF(Tabla5[[#This Row],[N° autorización SAG]]&lt;&gt;"",$J$8,"")</f>
        <v/>
      </c>
      <c r="E808" s="30" t="str">
        <f>IF(Tabla5[[#This Row],[N° autorización SAG]]&lt;&gt;"",$J$9,"")</f>
        <v/>
      </c>
      <c r="F808" s="30" t="str">
        <f>IFERROR(IF(Tabla5[[#This Row],[N° autorización SAG]]&lt;&gt;"",CONCATENATE($J$12,"-",$L$12,"-",$J$9,"-",$J$11),""),"")</f>
        <v/>
      </c>
      <c r="G808" s="32" t="str">
        <f>IF(Tabla5[[#This Row],[N° autorización SAG]]&lt;&gt;"",$J$6,"")</f>
        <v/>
      </c>
      <c r="H808" s="30" t="str">
        <f>IF(Tabla5[[#This Row],[N° autorización SAG]]&lt;&gt;"",$J$7,"")</f>
        <v/>
      </c>
      <c r="I808" s="31"/>
      <c r="J808" s="29" t="str">
        <f>IF($I808="","",IFERROR(VLOOKUP($I808,Tabla19[[Nº SAG]:[NOMBRE COMERCIAL ]],2,FALSE),"El N° de autorización no es correcto"))</f>
        <v/>
      </c>
      <c r="K808" s="17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</row>
    <row r="809" spans="2:23" x14ac:dyDescent="0.25">
      <c r="B809" s="32" t="str">
        <f>IF(Tabla5[[#This Row],[N° autorización SAG]]&lt;&gt;"",CONCATENATE($J$12,"-",$L$12),"")</f>
        <v/>
      </c>
      <c r="C809" s="30" t="str">
        <f>IF(Tabla5[[#This Row],[N° autorización SAG]]&lt;&gt;"",$J$11,"")</f>
        <v/>
      </c>
      <c r="D809" s="30" t="str">
        <f>IF(Tabla5[[#This Row],[N° autorización SAG]]&lt;&gt;"",$J$8,"")</f>
        <v/>
      </c>
      <c r="E809" s="30" t="str">
        <f>IF(Tabla5[[#This Row],[N° autorización SAG]]&lt;&gt;"",$J$9,"")</f>
        <v/>
      </c>
      <c r="F809" s="30" t="str">
        <f>IFERROR(IF(Tabla5[[#This Row],[N° autorización SAG]]&lt;&gt;"",CONCATENATE($J$12,"-",$L$12,"-",$J$9,"-",$J$11),""),"")</f>
        <v/>
      </c>
      <c r="G809" s="32" t="str">
        <f>IF(Tabla5[[#This Row],[N° autorización SAG]]&lt;&gt;"",$J$6,"")</f>
        <v/>
      </c>
      <c r="H809" s="30" t="str">
        <f>IF(Tabla5[[#This Row],[N° autorización SAG]]&lt;&gt;"",$J$7,"")</f>
        <v/>
      </c>
      <c r="I809" s="31"/>
      <c r="J809" s="29" t="str">
        <f>IF($I809="","",IFERROR(VLOOKUP($I809,Tabla19[[Nº SAG]:[NOMBRE COMERCIAL ]],2,FALSE),"El N° de autorización no es correcto"))</f>
        <v/>
      </c>
      <c r="K809" s="17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</row>
    <row r="810" spans="2:23" x14ac:dyDescent="0.25">
      <c r="B810" s="32" t="str">
        <f>IF(Tabla5[[#This Row],[N° autorización SAG]]&lt;&gt;"",CONCATENATE($J$12,"-",$L$12),"")</f>
        <v/>
      </c>
      <c r="C810" s="30" t="str">
        <f>IF(Tabla5[[#This Row],[N° autorización SAG]]&lt;&gt;"",$J$11,"")</f>
        <v/>
      </c>
      <c r="D810" s="30" t="str">
        <f>IF(Tabla5[[#This Row],[N° autorización SAG]]&lt;&gt;"",$J$8,"")</f>
        <v/>
      </c>
      <c r="E810" s="30" t="str">
        <f>IF(Tabla5[[#This Row],[N° autorización SAG]]&lt;&gt;"",$J$9,"")</f>
        <v/>
      </c>
      <c r="F810" s="30" t="str">
        <f>IFERROR(IF(Tabla5[[#This Row],[N° autorización SAG]]&lt;&gt;"",CONCATENATE($J$12,"-",$L$12,"-",$J$9,"-",$J$11),""),"")</f>
        <v/>
      </c>
      <c r="G810" s="32" t="str">
        <f>IF(Tabla5[[#This Row],[N° autorización SAG]]&lt;&gt;"",$J$6,"")</f>
        <v/>
      </c>
      <c r="H810" s="30" t="str">
        <f>IF(Tabla5[[#This Row],[N° autorización SAG]]&lt;&gt;"",$J$7,"")</f>
        <v/>
      </c>
      <c r="I810" s="31"/>
      <c r="J810" s="29" t="str">
        <f>IF($I810="","",IFERROR(VLOOKUP($I810,Tabla19[[Nº SAG]:[NOMBRE COMERCIAL ]],2,FALSE),"El N° de autorización no es correcto"))</f>
        <v/>
      </c>
      <c r="K810" s="17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</row>
    <row r="811" spans="2:23" x14ac:dyDescent="0.25">
      <c r="B811" s="32" t="str">
        <f>IF(Tabla5[[#This Row],[N° autorización SAG]]&lt;&gt;"",CONCATENATE($J$12,"-",$L$12),"")</f>
        <v/>
      </c>
      <c r="C811" s="30" t="str">
        <f>IF(Tabla5[[#This Row],[N° autorización SAG]]&lt;&gt;"",$J$11,"")</f>
        <v/>
      </c>
      <c r="D811" s="30" t="str">
        <f>IF(Tabla5[[#This Row],[N° autorización SAG]]&lt;&gt;"",$J$8,"")</f>
        <v/>
      </c>
      <c r="E811" s="30" t="str">
        <f>IF(Tabla5[[#This Row],[N° autorización SAG]]&lt;&gt;"",$J$9,"")</f>
        <v/>
      </c>
      <c r="F811" s="30" t="str">
        <f>IFERROR(IF(Tabla5[[#This Row],[N° autorización SAG]]&lt;&gt;"",CONCATENATE($J$12,"-",$L$12,"-",$J$9,"-",$J$11),""),"")</f>
        <v/>
      </c>
      <c r="G811" s="32" t="str">
        <f>IF(Tabla5[[#This Row],[N° autorización SAG]]&lt;&gt;"",$J$6,"")</f>
        <v/>
      </c>
      <c r="H811" s="30" t="str">
        <f>IF(Tabla5[[#This Row],[N° autorización SAG]]&lt;&gt;"",$J$7,"")</f>
        <v/>
      </c>
      <c r="I811" s="31"/>
      <c r="J811" s="29" t="str">
        <f>IF($I811="","",IFERROR(VLOOKUP($I811,Tabla19[[Nº SAG]:[NOMBRE COMERCIAL ]],2,FALSE),"El N° de autorización no es correcto"))</f>
        <v/>
      </c>
      <c r="K811" s="17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</row>
    <row r="812" spans="2:23" x14ac:dyDescent="0.25">
      <c r="B812" s="32" t="str">
        <f>IF(Tabla5[[#This Row],[N° autorización SAG]]&lt;&gt;"",CONCATENATE($J$12,"-",$L$12),"")</f>
        <v/>
      </c>
      <c r="C812" s="30" t="str">
        <f>IF(Tabla5[[#This Row],[N° autorización SAG]]&lt;&gt;"",$J$11,"")</f>
        <v/>
      </c>
      <c r="D812" s="30" t="str">
        <f>IF(Tabla5[[#This Row],[N° autorización SAG]]&lt;&gt;"",$J$8,"")</f>
        <v/>
      </c>
      <c r="E812" s="30" t="str">
        <f>IF(Tabla5[[#This Row],[N° autorización SAG]]&lt;&gt;"",$J$9,"")</f>
        <v/>
      </c>
      <c r="F812" s="30" t="str">
        <f>IFERROR(IF(Tabla5[[#This Row],[N° autorización SAG]]&lt;&gt;"",CONCATENATE($J$12,"-",$L$12,"-",$J$9,"-",$J$11),""),"")</f>
        <v/>
      </c>
      <c r="G812" s="32" t="str">
        <f>IF(Tabla5[[#This Row],[N° autorización SAG]]&lt;&gt;"",$J$6,"")</f>
        <v/>
      </c>
      <c r="H812" s="30" t="str">
        <f>IF(Tabla5[[#This Row],[N° autorización SAG]]&lt;&gt;"",$J$7,"")</f>
        <v/>
      </c>
      <c r="I812" s="31"/>
      <c r="J812" s="29" t="str">
        <f>IF($I812="","",IFERROR(VLOOKUP($I812,Tabla19[[Nº SAG]:[NOMBRE COMERCIAL ]],2,FALSE),"El N° de autorización no es correcto"))</f>
        <v/>
      </c>
      <c r="K812" s="17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</row>
    <row r="813" spans="2:23" x14ac:dyDescent="0.25">
      <c r="B813" s="32" t="str">
        <f>IF(Tabla5[[#This Row],[N° autorización SAG]]&lt;&gt;"",CONCATENATE($J$12,"-",$L$12),"")</f>
        <v/>
      </c>
      <c r="C813" s="30" t="str">
        <f>IF(Tabla5[[#This Row],[N° autorización SAG]]&lt;&gt;"",$J$11,"")</f>
        <v/>
      </c>
      <c r="D813" s="30" t="str">
        <f>IF(Tabla5[[#This Row],[N° autorización SAG]]&lt;&gt;"",$J$8,"")</f>
        <v/>
      </c>
      <c r="E813" s="30" t="str">
        <f>IF(Tabla5[[#This Row],[N° autorización SAG]]&lt;&gt;"",$J$9,"")</f>
        <v/>
      </c>
      <c r="F813" s="30" t="str">
        <f>IFERROR(IF(Tabla5[[#This Row],[N° autorización SAG]]&lt;&gt;"",CONCATENATE($J$12,"-",$L$12,"-",$J$9,"-",$J$11),""),"")</f>
        <v/>
      </c>
      <c r="G813" s="32" t="str">
        <f>IF(Tabla5[[#This Row],[N° autorización SAG]]&lt;&gt;"",$J$6,"")</f>
        <v/>
      </c>
      <c r="H813" s="30" t="str">
        <f>IF(Tabla5[[#This Row],[N° autorización SAG]]&lt;&gt;"",$J$7,"")</f>
        <v/>
      </c>
      <c r="I813" s="31"/>
      <c r="J813" s="29" t="str">
        <f>IF($I813="","",IFERROR(VLOOKUP($I813,Tabla19[[Nº SAG]:[NOMBRE COMERCIAL ]],2,FALSE),"El N° de autorización no es correcto"))</f>
        <v/>
      </c>
      <c r="K813" s="17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</row>
    <row r="814" spans="2:23" x14ac:dyDescent="0.25">
      <c r="B814" s="32" t="str">
        <f>IF(Tabla5[[#This Row],[N° autorización SAG]]&lt;&gt;"",CONCATENATE($J$12,"-",$L$12),"")</f>
        <v/>
      </c>
      <c r="C814" s="30" t="str">
        <f>IF(Tabla5[[#This Row],[N° autorización SAG]]&lt;&gt;"",$J$11,"")</f>
        <v/>
      </c>
      <c r="D814" s="30" t="str">
        <f>IF(Tabla5[[#This Row],[N° autorización SAG]]&lt;&gt;"",$J$8,"")</f>
        <v/>
      </c>
      <c r="E814" s="30" t="str">
        <f>IF(Tabla5[[#This Row],[N° autorización SAG]]&lt;&gt;"",$J$9,"")</f>
        <v/>
      </c>
      <c r="F814" s="30" t="str">
        <f>IFERROR(IF(Tabla5[[#This Row],[N° autorización SAG]]&lt;&gt;"",CONCATENATE($J$12,"-",$L$12,"-",$J$9,"-",$J$11),""),"")</f>
        <v/>
      </c>
      <c r="G814" s="32" t="str">
        <f>IF(Tabla5[[#This Row],[N° autorización SAG]]&lt;&gt;"",$J$6,"")</f>
        <v/>
      </c>
      <c r="H814" s="30" t="str">
        <f>IF(Tabla5[[#This Row],[N° autorización SAG]]&lt;&gt;"",$J$7,"")</f>
        <v/>
      </c>
      <c r="I814" s="31"/>
      <c r="J814" s="29" t="str">
        <f>IF($I814="","",IFERROR(VLOOKUP($I814,Tabla19[[Nº SAG]:[NOMBRE COMERCIAL ]],2,FALSE),"El N° de autorización no es correcto"))</f>
        <v/>
      </c>
      <c r="K814" s="17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</row>
    <row r="815" spans="2:23" x14ac:dyDescent="0.25">
      <c r="B815" s="32" t="str">
        <f>IF(Tabla5[[#This Row],[N° autorización SAG]]&lt;&gt;"",CONCATENATE($J$12,"-",$L$12),"")</f>
        <v/>
      </c>
      <c r="C815" s="30" t="str">
        <f>IF(Tabla5[[#This Row],[N° autorización SAG]]&lt;&gt;"",$J$11,"")</f>
        <v/>
      </c>
      <c r="D815" s="30" t="str">
        <f>IF(Tabla5[[#This Row],[N° autorización SAG]]&lt;&gt;"",$J$8,"")</f>
        <v/>
      </c>
      <c r="E815" s="30" t="str">
        <f>IF(Tabla5[[#This Row],[N° autorización SAG]]&lt;&gt;"",$J$9,"")</f>
        <v/>
      </c>
      <c r="F815" s="30" t="str">
        <f>IFERROR(IF(Tabla5[[#This Row],[N° autorización SAG]]&lt;&gt;"",CONCATENATE($J$12,"-",$L$12,"-",$J$9,"-",$J$11),""),"")</f>
        <v/>
      </c>
      <c r="G815" s="32" t="str">
        <f>IF(Tabla5[[#This Row],[N° autorización SAG]]&lt;&gt;"",$J$6,"")</f>
        <v/>
      </c>
      <c r="H815" s="30" t="str">
        <f>IF(Tabla5[[#This Row],[N° autorización SAG]]&lt;&gt;"",$J$7,"")</f>
        <v/>
      </c>
      <c r="I815" s="31"/>
      <c r="J815" s="29" t="str">
        <f>IF($I815="","",IFERROR(VLOOKUP($I815,Tabla19[[Nº SAG]:[NOMBRE COMERCIAL ]],2,FALSE),"El N° de autorización no es correcto"))</f>
        <v/>
      </c>
      <c r="K815" s="17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</row>
    <row r="816" spans="2:23" x14ac:dyDescent="0.25">
      <c r="B816" s="32" t="str">
        <f>IF(Tabla5[[#This Row],[N° autorización SAG]]&lt;&gt;"",CONCATENATE($J$12,"-",$L$12),"")</f>
        <v/>
      </c>
      <c r="C816" s="30" t="str">
        <f>IF(Tabla5[[#This Row],[N° autorización SAG]]&lt;&gt;"",$J$11,"")</f>
        <v/>
      </c>
      <c r="D816" s="30" t="str">
        <f>IF(Tabla5[[#This Row],[N° autorización SAG]]&lt;&gt;"",$J$8,"")</f>
        <v/>
      </c>
      <c r="E816" s="30" t="str">
        <f>IF(Tabla5[[#This Row],[N° autorización SAG]]&lt;&gt;"",$J$9,"")</f>
        <v/>
      </c>
      <c r="F816" s="30" t="str">
        <f>IFERROR(IF(Tabla5[[#This Row],[N° autorización SAG]]&lt;&gt;"",CONCATENATE($J$12,"-",$L$12,"-",$J$9,"-",$J$11),""),"")</f>
        <v/>
      </c>
      <c r="G816" s="32" t="str">
        <f>IF(Tabla5[[#This Row],[N° autorización SAG]]&lt;&gt;"",$J$6,"")</f>
        <v/>
      </c>
      <c r="H816" s="30" t="str">
        <f>IF(Tabla5[[#This Row],[N° autorización SAG]]&lt;&gt;"",$J$7,"")</f>
        <v/>
      </c>
      <c r="I816" s="31"/>
      <c r="J816" s="29" t="str">
        <f>IF($I816="","",IFERROR(VLOOKUP($I816,Tabla19[[Nº SAG]:[NOMBRE COMERCIAL ]],2,FALSE),"El N° de autorización no es correcto"))</f>
        <v/>
      </c>
      <c r="K816" s="17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</row>
    <row r="817" spans="2:23" x14ac:dyDescent="0.25">
      <c r="B817" s="32" t="str">
        <f>IF(Tabla5[[#This Row],[N° autorización SAG]]&lt;&gt;"",CONCATENATE($J$12,"-",$L$12),"")</f>
        <v/>
      </c>
      <c r="C817" s="30" t="str">
        <f>IF(Tabla5[[#This Row],[N° autorización SAG]]&lt;&gt;"",$J$11,"")</f>
        <v/>
      </c>
      <c r="D817" s="30" t="str">
        <f>IF(Tabla5[[#This Row],[N° autorización SAG]]&lt;&gt;"",$J$8,"")</f>
        <v/>
      </c>
      <c r="E817" s="30" t="str">
        <f>IF(Tabla5[[#This Row],[N° autorización SAG]]&lt;&gt;"",$J$9,"")</f>
        <v/>
      </c>
      <c r="F817" s="30" t="str">
        <f>IFERROR(IF(Tabla5[[#This Row],[N° autorización SAG]]&lt;&gt;"",CONCATENATE($J$12,"-",$L$12,"-",$J$9,"-",$J$11),""),"")</f>
        <v/>
      </c>
      <c r="G817" s="32" t="str">
        <f>IF(Tabla5[[#This Row],[N° autorización SAG]]&lt;&gt;"",$J$6,"")</f>
        <v/>
      </c>
      <c r="H817" s="30" t="str">
        <f>IF(Tabla5[[#This Row],[N° autorización SAG]]&lt;&gt;"",$J$7,"")</f>
        <v/>
      </c>
      <c r="I817" s="31"/>
      <c r="J817" s="29" t="str">
        <f>IF($I817="","",IFERROR(VLOOKUP($I817,Tabla19[[Nº SAG]:[NOMBRE COMERCIAL ]],2,FALSE),"El N° de autorización no es correcto"))</f>
        <v/>
      </c>
      <c r="K817" s="17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</row>
    <row r="818" spans="2:23" x14ac:dyDescent="0.25">
      <c r="B818" s="32" t="str">
        <f>IF(Tabla5[[#This Row],[N° autorización SAG]]&lt;&gt;"",CONCATENATE($J$12,"-",$L$12),"")</f>
        <v/>
      </c>
      <c r="C818" s="30" t="str">
        <f>IF(Tabla5[[#This Row],[N° autorización SAG]]&lt;&gt;"",$J$11,"")</f>
        <v/>
      </c>
      <c r="D818" s="30" t="str">
        <f>IF(Tabla5[[#This Row],[N° autorización SAG]]&lt;&gt;"",$J$8,"")</f>
        <v/>
      </c>
      <c r="E818" s="30" t="str">
        <f>IF(Tabla5[[#This Row],[N° autorización SAG]]&lt;&gt;"",$J$9,"")</f>
        <v/>
      </c>
      <c r="F818" s="30" t="str">
        <f>IFERROR(IF(Tabla5[[#This Row],[N° autorización SAG]]&lt;&gt;"",CONCATENATE($J$12,"-",$L$12,"-",$J$9,"-",$J$11),""),"")</f>
        <v/>
      </c>
      <c r="G818" s="32" t="str">
        <f>IF(Tabla5[[#This Row],[N° autorización SAG]]&lt;&gt;"",$J$6,"")</f>
        <v/>
      </c>
      <c r="H818" s="30" t="str">
        <f>IF(Tabla5[[#This Row],[N° autorización SAG]]&lt;&gt;"",$J$7,"")</f>
        <v/>
      </c>
      <c r="I818" s="31"/>
      <c r="J818" s="29" t="str">
        <f>IF($I818="","",IFERROR(VLOOKUP($I818,Tabla19[[Nº SAG]:[NOMBRE COMERCIAL ]],2,FALSE),"El N° de autorización no es correcto"))</f>
        <v/>
      </c>
      <c r="K818" s="17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</row>
    <row r="819" spans="2:23" x14ac:dyDescent="0.25">
      <c r="B819" s="32" t="str">
        <f>IF(Tabla5[[#This Row],[N° autorización SAG]]&lt;&gt;"",CONCATENATE($J$12,"-",$L$12),"")</f>
        <v/>
      </c>
      <c r="C819" s="30" t="str">
        <f>IF(Tabla5[[#This Row],[N° autorización SAG]]&lt;&gt;"",$J$11,"")</f>
        <v/>
      </c>
      <c r="D819" s="30" t="str">
        <f>IF(Tabla5[[#This Row],[N° autorización SAG]]&lt;&gt;"",$J$8,"")</f>
        <v/>
      </c>
      <c r="E819" s="30" t="str">
        <f>IF(Tabla5[[#This Row],[N° autorización SAG]]&lt;&gt;"",$J$9,"")</f>
        <v/>
      </c>
      <c r="F819" s="30" t="str">
        <f>IFERROR(IF(Tabla5[[#This Row],[N° autorización SAG]]&lt;&gt;"",CONCATENATE($J$12,"-",$L$12,"-",$J$9,"-",$J$11),""),"")</f>
        <v/>
      </c>
      <c r="G819" s="32" t="str">
        <f>IF(Tabla5[[#This Row],[N° autorización SAG]]&lt;&gt;"",$J$6,"")</f>
        <v/>
      </c>
      <c r="H819" s="30" t="str">
        <f>IF(Tabla5[[#This Row],[N° autorización SAG]]&lt;&gt;"",$J$7,"")</f>
        <v/>
      </c>
      <c r="I819" s="31"/>
      <c r="J819" s="29" t="str">
        <f>IF($I819="","",IFERROR(VLOOKUP($I819,Tabla19[[Nº SAG]:[NOMBRE COMERCIAL ]],2,FALSE),"El N° de autorización no es correcto"))</f>
        <v/>
      </c>
      <c r="K819" s="17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</row>
    <row r="820" spans="2:23" x14ac:dyDescent="0.25">
      <c r="B820" s="32" t="str">
        <f>IF(Tabla5[[#This Row],[N° autorización SAG]]&lt;&gt;"",CONCATENATE($J$12,"-",$L$12),"")</f>
        <v/>
      </c>
      <c r="C820" s="30" t="str">
        <f>IF(Tabla5[[#This Row],[N° autorización SAG]]&lt;&gt;"",$J$11,"")</f>
        <v/>
      </c>
      <c r="D820" s="30" t="str">
        <f>IF(Tabla5[[#This Row],[N° autorización SAG]]&lt;&gt;"",$J$8,"")</f>
        <v/>
      </c>
      <c r="E820" s="30" t="str">
        <f>IF(Tabla5[[#This Row],[N° autorización SAG]]&lt;&gt;"",$J$9,"")</f>
        <v/>
      </c>
      <c r="F820" s="30" t="str">
        <f>IFERROR(IF(Tabla5[[#This Row],[N° autorización SAG]]&lt;&gt;"",CONCATENATE($J$12,"-",$L$12,"-",$J$9,"-",$J$11),""),"")</f>
        <v/>
      </c>
      <c r="G820" s="32" t="str">
        <f>IF(Tabla5[[#This Row],[N° autorización SAG]]&lt;&gt;"",$J$6,"")</f>
        <v/>
      </c>
      <c r="H820" s="30" t="str">
        <f>IF(Tabla5[[#This Row],[N° autorización SAG]]&lt;&gt;"",$J$7,"")</f>
        <v/>
      </c>
      <c r="I820" s="31"/>
      <c r="J820" s="29" t="str">
        <f>IF($I820="","",IFERROR(VLOOKUP($I820,Tabla19[[Nº SAG]:[NOMBRE COMERCIAL ]],2,FALSE),"El N° de autorización no es correcto"))</f>
        <v/>
      </c>
      <c r="K820" s="17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</row>
    <row r="821" spans="2:23" x14ac:dyDescent="0.25">
      <c r="B821" s="32" t="str">
        <f>IF(Tabla5[[#This Row],[N° autorización SAG]]&lt;&gt;"",CONCATENATE($J$12,"-",$L$12),"")</f>
        <v/>
      </c>
      <c r="C821" s="30" t="str">
        <f>IF(Tabla5[[#This Row],[N° autorización SAG]]&lt;&gt;"",$J$11,"")</f>
        <v/>
      </c>
      <c r="D821" s="30" t="str">
        <f>IF(Tabla5[[#This Row],[N° autorización SAG]]&lt;&gt;"",$J$8,"")</f>
        <v/>
      </c>
      <c r="E821" s="30" t="str">
        <f>IF(Tabla5[[#This Row],[N° autorización SAG]]&lt;&gt;"",$J$9,"")</f>
        <v/>
      </c>
      <c r="F821" s="30" t="str">
        <f>IFERROR(IF(Tabla5[[#This Row],[N° autorización SAG]]&lt;&gt;"",CONCATENATE($J$12,"-",$L$12,"-",$J$9,"-",$J$11),""),"")</f>
        <v/>
      </c>
      <c r="G821" s="32" t="str">
        <f>IF(Tabla5[[#This Row],[N° autorización SAG]]&lt;&gt;"",$J$6,"")</f>
        <v/>
      </c>
      <c r="H821" s="30" t="str">
        <f>IF(Tabla5[[#This Row],[N° autorización SAG]]&lt;&gt;"",$J$7,"")</f>
        <v/>
      </c>
      <c r="I821" s="31"/>
      <c r="J821" s="29" t="str">
        <f>IF($I821="","",IFERROR(VLOOKUP($I821,Tabla19[[Nº SAG]:[NOMBRE COMERCIAL ]],2,FALSE),"El N° de autorización no es correcto"))</f>
        <v/>
      </c>
      <c r="K821" s="17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</row>
    <row r="822" spans="2:23" x14ac:dyDescent="0.25">
      <c r="B822" s="32" t="str">
        <f>IF(Tabla5[[#This Row],[N° autorización SAG]]&lt;&gt;"",CONCATENATE($J$12,"-",$L$12),"")</f>
        <v/>
      </c>
      <c r="C822" s="30" t="str">
        <f>IF(Tabla5[[#This Row],[N° autorización SAG]]&lt;&gt;"",$J$11,"")</f>
        <v/>
      </c>
      <c r="D822" s="30" t="str">
        <f>IF(Tabla5[[#This Row],[N° autorización SAG]]&lt;&gt;"",$J$8,"")</f>
        <v/>
      </c>
      <c r="E822" s="30" t="str">
        <f>IF(Tabla5[[#This Row],[N° autorización SAG]]&lt;&gt;"",$J$9,"")</f>
        <v/>
      </c>
      <c r="F822" s="30" t="str">
        <f>IFERROR(IF(Tabla5[[#This Row],[N° autorización SAG]]&lt;&gt;"",CONCATENATE($J$12,"-",$L$12,"-",$J$9,"-",$J$11),""),"")</f>
        <v/>
      </c>
      <c r="G822" s="32" t="str">
        <f>IF(Tabla5[[#This Row],[N° autorización SAG]]&lt;&gt;"",$J$6,"")</f>
        <v/>
      </c>
      <c r="H822" s="30" t="str">
        <f>IF(Tabla5[[#This Row],[N° autorización SAG]]&lt;&gt;"",$J$7,"")</f>
        <v/>
      </c>
      <c r="I822" s="31"/>
      <c r="J822" s="29" t="str">
        <f>IF($I822="","",IFERROR(VLOOKUP($I822,Tabla19[[Nº SAG]:[NOMBRE COMERCIAL ]],2,FALSE),"El N° de autorización no es correcto"))</f>
        <v/>
      </c>
      <c r="K822" s="17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</row>
    <row r="823" spans="2:23" x14ac:dyDescent="0.25">
      <c r="B823" s="32" t="str">
        <f>IF(Tabla5[[#This Row],[N° autorización SAG]]&lt;&gt;"",CONCATENATE($J$12,"-",$L$12),"")</f>
        <v/>
      </c>
      <c r="C823" s="30" t="str">
        <f>IF(Tabla5[[#This Row],[N° autorización SAG]]&lt;&gt;"",$J$11,"")</f>
        <v/>
      </c>
      <c r="D823" s="30" t="str">
        <f>IF(Tabla5[[#This Row],[N° autorización SAG]]&lt;&gt;"",$J$8,"")</f>
        <v/>
      </c>
      <c r="E823" s="30" t="str">
        <f>IF(Tabla5[[#This Row],[N° autorización SAG]]&lt;&gt;"",$J$9,"")</f>
        <v/>
      </c>
      <c r="F823" s="30" t="str">
        <f>IFERROR(IF(Tabla5[[#This Row],[N° autorización SAG]]&lt;&gt;"",CONCATENATE($J$12,"-",$L$12,"-",$J$9,"-",$J$11),""),"")</f>
        <v/>
      </c>
      <c r="G823" s="32" t="str">
        <f>IF(Tabla5[[#This Row],[N° autorización SAG]]&lt;&gt;"",$J$6,"")</f>
        <v/>
      </c>
      <c r="H823" s="30" t="str">
        <f>IF(Tabla5[[#This Row],[N° autorización SAG]]&lt;&gt;"",$J$7,"")</f>
        <v/>
      </c>
      <c r="I823" s="31"/>
      <c r="J823" s="29" t="str">
        <f>IF($I823="","",IFERROR(VLOOKUP($I823,Tabla19[[Nº SAG]:[NOMBRE COMERCIAL ]],2,FALSE),"El N° de autorización no es correcto"))</f>
        <v/>
      </c>
      <c r="K823" s="17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</row>
    <row r="824" spans="2:23" x14ac:dyDescent="0.25">
      <c r="B824" s="32" t="str">
        <f>IF(Tabla5[[#This Row],[N° autorización SAG]]&lt;&gt;"",CONCATENATE($J$12,"-",$L$12),"")</f>
        <v/>
      </c>
      <c r="C824" s="30" t="str">
        <f>IF(Tabla5[[#This Row],[N° autorización SAG]]&lt;&gt;"",$J$11,"")</f>
        <v/>
      </c>
      <c r="D824" s="30" t="str">
        <f>IF(Tabla5[[#This Row],[N° autorización SAG]]&lt;&gt;"",$J$8,"")</f>
        <v/>
      </c>
      <c r="E824" s="30" t="str">
        <f>IF(Tabla5[[#This Row],[N° autorización SAG]]&lt;&gt;"",$J$9,"")</f>
        <v/>
      </c>
      <c r="F824" s="30" t="str">
        <f>IFERROR(IF(Tabla5[[#This Row],[N° autorización SAG]]&lt;&gt;"",CONCATENATE($J$12,"-",$L$12,"-",$J$9,"-",$J$11),""),"")</f>
        <v/>
      </c>
      <c r="G824" s="32" t="str">
        <f>IF(Tabla5[[#This Row],[N° autorización SAG]]&lt;&gt;"",$J$6,"")</f>
        <v/>
      </c>
      <c r="H824" s="30" t="str">
        <f>IF(Tabla5[[#This Row],[N° autorización SAG]]&lt;&gt;"",$J$7,"")</f>
        <v/>
      </c>
      <c r="I824" s="31"/>
      <c r="J824" s="29" t="str">
        <f>IF($I824="","",IFERROR(VLOOKUP($I824,Tabla19[[Nº SAG]:[NOMBRE COMERCIAL ]],2,FALSE),"El N° de autorización no es correcto"))</f>
        <v/>
      </c>
      <c r="K824" s="17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</row>
    <row r="825" spans="2:23" x14ac:dyDescent="0.25">
      <c r="B825" s="32" t="str">
        <f>IF(Tabla5[[#This Row],[N° autorización SAG]]&lt;&gt;"",CONCATENATE($J$12,"-",$L$12),"")</f>
        <v/>
      </c>
      <c r="C825" s="30" t="str">
        <f>IF(Tabla5[[#This Row],[N° autorización SAG]]&lt;&gt;"",$J$11,"")</f>
        <v/>
      </c>
      <c r="D825" s="30" t="str">
        <f>IF(Tabla5[[#This Row],[N° autorización SAG]]&lt;&gt;"",$J$8,"")</f>
        <v/>
      </c>
      <c r="E825" s="30" t="str">
        <f>IF(Tabla5[[#This Row],[N° autorización SAG]]&lt;&gt;"",$J$9,"")</f>
        <v/>
      </c>
      <c r="F825" s="30" t="str">
        <f>IFERROR(IF(Tabla5[[#This Row],[N° autorización SAG]]&lt;&gt;"",CONCATENATE($J$12,"-",$L$12,"-",$J$9,"-",$J$11),""),"")</f>
        <v/>
      </c>
      <c r="G825" s="32" t="str">
        <f>IF(Tabla5[[#This Row],[N° autorización SAG]]&lt;&gt;"",$J$6,"")</f>
        <v/>
      </c>
      <c r="H825" s="30" t="str">
        <f>IF(Tabla5[[#This Row],[N° autorización SAG]]&lt;&gt;"",$J$7,"")</f>
        <v/>
      </c>
      <c r="I825" s="31"/>
      <c r="J825" s="29" t="str">
        <f>IF($I825="","",IFERROR(VLOOKUP($I825,Tabla19[[Nº SAG]:[NOMBRE COMERCIAL ]],2,FALSE),"El N° de autorización no es correcto"))</f>
        <v/>
      </c>
      <c r="K825" s="17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</row>
    <row r="826" spans="2:23" x14ac:dyDescent="0.25">
      <c r="B826" s="32" t="str">
        <f>IF(Tabla5[[#This Row],[N° autorización SAG]]&lt;&gt;"",CONCATENATE($J$12,"-",$L$12),"")</f>
        <v/>
      </c>
      <c r="C826" s="30" t="str">
        <f>IF(Tabla5[[#This Row],[N° autorización SAG]]&lt;&gt;"",$J$11,"")</f>
        <v/>
      </c>
      <c r="D826" s="30" t="str">
        <f>IF(Tabla5[[#This Row],[N° autorización SAG]]&lt;&gt;"",$J$8,"")</f>
        <v/>
      </c>
      <c r="E826" s="30" t="str">
        <f>IF(Tabla5[[#This Row],[N° autorización SAG]]&lt;&gt;"",$J$9,"")</f>
        <v/>
      </c>
      <c r="F826" s="30" t="str">
        <f>IFERROR(IF(Tabla5[[#This Row],[N° autorización SAG]]&lt;&gt;"",CONCATENATE($J$12,"-",$L$12,"-",$J$9,"-",$J$11),""),"")</f>
        <v/>
      </c>
      <c r="G826" s="32" t="str">
        <f>IF(Tabla5[[#This Row],[N° autorización SAG]]&lt;&gt;"",$J$6,"")</f>
        <v/>
      </c>
      <c r="H826" s="30" t="str">
        <f>IF(Tabla5[[#This Row],[N° autorización SAG]]&lt;&gt;"",$J$7,"")</f>
        <v/>
      </c>
      <c r="I826" s="31"/>
      <c r="J826" s="29" t="str">
        <f>IF($I826="","",IFERROR(VLOOKUP($I826,Tabla19[[Nº SAG]:[NOMBRE COMERCIAL ]],2,FALSE),"El N° de autorización no es correcto"))</f>
        <v/>
      </c>
      <c r="K826" s="17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</row>
    <row r="827" spans="2:23" x14ac:dyDescent="0.25">
      <c r="B827" s="32" t="str">
        <f>IF(Tabla5[[#This Row],[N° autorización SAG]]&lt;&gt;"",CONCATENATE($J$12,"-",$L$12),"")</f>
        <v/>
      </c>
      <c r="C827" s="30" t="str">
        <f>IF(Tabla5[[#This Row],[N° autorización SAG]]&lt;&gt;"",$J$11,"")</f>
        <v/>
      </c>
      <c r="D827" s="30" t="str">
        <f>IF(Tabla5[[#This Row],[N° autorización SAG]]&lt;&gt;"",$J$8,"")</f>
        <v/>
      </c>
      <c r="E827" s="30" t="str">
        <f>IF(Tabla5[[#This Row],[N° autorización SAG]]&lt;&gt;"",$J$9,"")</f>
        <v/>
      </c>
      <c r="F827" s="30" t="str">
        <f>IFERROR(IF(Tabla5[[#This Row],[N° autorización SAG]]&lt;&gt;"",CONCATENATE($J$12,"-",$L$12,"-",$J$9,"-",$J$11),""),"")</f>
        <v/>
      </c>
      <c r="G827" s="32" t="str">
        <f>IF(Tabla5[[#This Row],[N° autorización SAG]]&lt;&gt;"",$J$6,"")</f>
        <v/>
      </c>
      <c r="H827" s="30" t="str">
        <f>IF(Tabla5[[#This Row],[N° autorización SAG]]&lt;&gt;"",$J$7,"")</f>
        <v/>
      </c>
      <c r="I827" s="31"/>
      <c r="J827" s="29" t="str">
        <f>IF($I827="","",IFERROR(VLOOKUP($I827,Tabla19[[Nº SAG]:[NOMBRE COMERCIAL ]],2,FALSE),"El N° de autorización no es correcto"))</f>
        <v/>
      </c>
      <c r="K827" s="17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</row>
    <row r="828" spans="2:23" x14ac:dyDescent="0.25">
      <c r="B828" s="32" t="str">
        <f>IF(Tabla5[[#This Row],[N° autorización SAG]]&lt;&gt;"",CONCATENATE($J$12,"-",$L$12),"")</f>
        <v/>
      </c>
      <c r="C828" s="30" t="str">
        <f>IF(Tabla5[[#This Row],[N° autorización SAG]]&lt;&gt;"",$J$11,"")</f>
        <v/>
      </c>
      <c r="D828" s="30" t="str">
        <f>IF(Tabla5[[#This Row],[N° autorización SAG]]&lt;&gt;"",$J$8,"")</f>
        <v/>
      </c>
      <c r="E828" s="30" t="str">
        <f>IF(Tabla5[[#This Row],[N° autorización SAG]]&lt;&gt;"",$J$9,"")</f>
        <v/>
      </c>
      <c r="F828" s="30" t="str">
        <f>IFERROR(IF(Tabla5[[#This Row],[N° autorización SAG]]&lt;&gt;"",CONCATENATE($J$12,"-",$L$12,"-",$J$9,"-",$J$11),""),"")</f>
        <v/>
      </c>
      <c r="G828" s="32" t="str">
        <f>IF(Tabla5[[#This Row],[N° autorización SAG]]&lt;&gt;"",$J$6,"")</f>
        <v/>
      </c>
      <c r="H828" s="30" t="str">
        <f>IF(Tabla5[[#This Row],[N° autorización SAG]]&lt;&gt;"",$J$7,"")</f>
        <v/>
      </c>
      <c r="I828" s="31"/>
      <c r="J828" s="29" t="str">
        <f>IF($I828="","",IFERROR(VLOOKUP($I828,Tabla19[[Nº SAG]:[NOMBRE COMERCIAL ]],2,FALSE),"El N° de autorización no es correcto"))</f>
        <v/>
      </c>
      <c r="K828" s="17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</row>
    <row r="829" spans="2:23" x14ac:dyDescent="0.25">
      <c r="B829" s="32" t="str">
        <f>IF(Tabla5[[#This Row],[N° autorización SAG]]&lt;&gt;"",CONCATENATE($J$12,"-",$L$12),"")</f>
        <v/>
      </c>
      <c r="C829" s="30" t="str">
        <f>IF(Tabla5[[#This Row],[N° autorización SAG]]&lt;&gt;"",$J$11,"")</f>
        <v/>
      </c>
      <c r="D829" s="30" t="str">
        <f>IF(Tabla5[[#This Row],[N° autorización SAG]]&lt;&gt;"",$J$8,"")</f>
        <v/>
      </c>
      <c r="E829" s="30" t="str">
        <f>IF(Tabla5[[#This Row],[N° autorización SAG]]&lt;&gt;"",$J$9,"")</f>
        <v/>
      </c>
      <c r="F829" s="30" t="str">
        <f>IFERROR(IF(Tabla5[[#This Row],[N° autorización SAG]]&lt;&gt;"",CONCATENATE($J$12,"-",$L$12,"-",$J$9,"-",$J$11),""),"")</f>
        <v/>
      </c>
      <c r="G829" s="32" t="str">
        <f>IF(Tabla5[[#This Row],[N° autorización SAG]]&lt;&gt;"",$J$6,"")</f>
        <v/>
      </c>
      <c r="H829" s="30" t="str">
        <f>IF(Tabla5[[#This Row],[N° autorización SAG]]&lt;&gt;"",$J$7,"")</f>
        <v/>
      </c>
      <c r="I829" s="31"/>
      <c r="J829" s="29" t="str">
        <f>IF($I829="","",IFERROR(VLOOKUP($I829,Tabla19[[Nº SAG]:[NOMBRE COMERCIAL ]],2,FALSE),"El N° de autorización no es correcto"))</f>
        <v/>
      </c>
      <c r="K829" s="17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</row>
    <row r="830" spans="2:23" x14ac:dyDescent="0.25">
      <c r="B830" s="32" t="str">
        <f>IF(Tabla5[[#This Row],[N° autorización SAG]]&lt;&gt;"",CONCATENATE($J$12,"-",$L$12),"")</f>
        <v/>
      </c>
      <c r="C830" s="30" t="str">
        <f>IF(Tabla5[[#This Row],[N° autorización SAG]]&lt;&gt;"",$J$11,"")</f>
        <v/>
      </c>
      <c r="D830" s="30" t="str">
        <f>IF(Tabla5[[#This Row],[N° autorización SAG]]&lt;&gt;"",$J$8,"")</f>
        <v/>
      </c>
      <c r="E830" s="30" t="str">
        <f>IF(Tabla5[[#This Row],[N° autorización SAG]]&lt;&gt;"",$J$9,"")</f>
        <v/>
      </c>
      <c r="F830" s="30" t="str">
        <f>IFERROR(IF(Tabla5[[#This Row],[N° autorización SAG]]&lt;&gt;"",CONCATENATE($J$12,"-",$L$12,"-",$J$9,"-",$J$11),""),"")</f>
        <v/>
      </c>
      <c r="G830" s="32" t="str">
        <f>IF(Tabla5[[#This Row],[N° autorización SAG]]&lt;&gt;"",$J$6,"")</f>
        <v/>
      </c>
      <c r="H830" s="30" t="str">
        <f>IF(Tabla5[[#This Row],[N° autorización SAG]]&lt;&gt;"",$J$7,"")</f>
        <v/>
      </c>
      <c r="I830" s="31"/>
      <c r="J830" s="29" t="str">
        <f>IF($I830="","",IFERROR(VLOOKUP($I830,Tabla19[[Nº SAG]:[NOMBRE COMERCIAL ]],2,FALSE),"El N° de autorización no es correcto"))</f>
        <v/>
      </c>
      <c r="K830" s="17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</row>
    <row r="831" spans="2:23" x14ac:dyDescent="0.25">
      <c r="B831" s="32" t="str">
        <f>IF(Tabla5[[#This Row],[N° autorización SAG]]&lt;&gt;"",CONCATENATE($J$12,"-",$L$12),"")</f>
        <v/>
      </c>
      <c r="C831" s="30" t="str">
        <f>IF(Tabla5[[#This Row],[N° autorización SAG]]&lt;&gt;"",$J$11,"")</f>
        <v/>
      </c>
      <c r="D831" s="30" t="str">
        <f>IF(Tabla5[[#This Row],[N° autorización SAG]]&lt;&gt;"",$J$8,"")</f>
        <v/>
      </c>
      <c r="E831" s="30" t="str">
        <f>IF(Tabla5[[#This Row],[N° autorización SAG]]&lt;&gt;"",$J$9,"")</f>
        <v/>
      </c>
      <c r="F831" s="30" t="str">
        <f>IFERROR(IF(Tabla5[[#This Row],[N° autorización SAG]]&lt;&gt;"",CONCATENATE($J$12,"-",$L$12,"-",$J$9,"-",$J$11),""),"")</f>
        <v/>
      </c>
      <c r="G831" s="32" t="str">
        <f>IF(Tabla5[[#This Row],[N° autorización SAG]]&lt;&gt;"",$J$6,"")</f>
        <v/>
      </c>
      <c r="H831" s="30" t="str">
        <f>IF(Tabla5[[#This Row],[N° autorización SAG]]&lt;&gt;"",$J$7,"")</f>
        <v/>
      </c>
      <c r="I831" s="31"/>
      <c r="J831" s="29" t="str">
        <f>IF($I831="","",IFERROR(VLOOKUP($I831,Tabla19[[Nº SAG]:[NOMBRE COMERCIAL ]],2,FALSE),"El N° de autorización no es correcto"))</f>
        <v/>
      </c>
      <c r="K831" s="17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</row>
    <row r="832" spans="2:23" x14ac:dyDescent="0.25">
      <c r="B832" s="32" t="str">
        <f>IF(Tabla5[[#This Row],[N° autorización SAG]]&lt;&gt;"",CONCATENATE($J$12,"-",$L$12),"")</f>
        <v/>
      </c>
      <c r="C832" s="30" t="str">
        <f>IF(Tabla5[[#This Row],[N° autorización SAG]]&lt;&gt;"",$J$11,"")</f>
        <v/>
      </c>
      <c r="D832" s="30" t="str">
        <f>IF(Tabla5[[#This Row],[N° autorización SAG]]&lt;&gt;"",$J$8,"")</f>
        <v/>
      </c>
      <c r="E832" s="30" t="str">
        <f>IF(Tabla5[[#This Row],[N° autorización SAG]]&lt;&gt;"",$J$9,"")</f>
        <v/>
      </c>
      <c r="F832" s="30" t="str">
        <f>IFERROR(IF(Tabla5[[#This Row],[N° autorización SAG]]&lt;&gt;"",CONCATENATE($J$12,"-",$L$12,"-",$J$9,"-",$J$11),""),"")</f>
        <v/>
      </c>
      <c r="G832" s="32" t="str">
        <f>IF(Tabla5[[#This Row],[N° autorización SAG]]&lt;&gt;"",$J$6,"")</f>
        <v/>
      </c>
      <c r="H832" s="30" t="str">
        <f>IF(Tabla5[[#This Row],[N° autorización SAG]]&lt;&gt;"",$J$7,"")</f>
        <v/>
      </c>
      <c r="I832" s="31"/>
      <c r="J832" s="29" t="str">
        <f>IF($I832="","",IFERROR(VLOOKUP($I832,Tabla19[[Nº SAG]:[NOMBRE COMERCIAL ]],2,FALSE),"El N° de autorización no es correcto"))</f>
        <v/>
      </c>
      <c r="K832" s="17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</row>
    <row r="833" spans="2:23" x14ac:dyDescent="0.25">
      <c r="B833" s="32" t="str">
        <f>IF(Tabla5[[#This Row],[N° autorización SAG]]&lt;&gt;"",CONCATENATE($J$12,"-",$L$12),"")</f>
        <v/>
      </c>
      <c r="C833" s="30" t="str">
        <f>IF(Tabla5[[#This Row],[N° autorización SAG]]&lt;&gt;"",$J$11,"")</f>
        <v/>
      </c>
      <c r="D833" s="30" t="str">
        <f>IF(Tabla5[[#This Row],[N° autorización SAG]]&lt;&gt;"",$J$8,"")</f>
        <v/>
      </c>
      <c r="E833" s="30" t="str">
        <f>IF(Tabla5[[#This Row],[N° autorización SAG]]&lt;&gt;"",$J$9,"")</f>
        <v/>
      </c>
      <c r="F833" s="30" t="str">
        <f>IFERROR(IF(Tabla5[[#This Row],[N° autorización SAG]]&lt;&gt;"",CONCATENATE($J$12,"-",$L$12,"-",$J$9,"-",$J$11),""),"")</f>
        <v/>
      </c>
      <c r="G833" s="32" t="str">
        <f>IF(Tabla5[[#This Row],[N° autorización SAG]]&lt;&gt;"",$J$6,"")</f>
        <v/>
      </c>
      <c r="H833" s="30" t="str">
        <f>IF(Tabla5[[#This Row],[N° autorización SAG]]&lt;&gt;"",$J$7,"")</f>
        <v/>
      </c>
      <c r="I833" s="31"/>
      <c r="J833" s="29" t="str">
        <f>IF($I833="","",IFERROR(VLOOKUP($I833,Tabla19[[Nº SAG]:[NOMBRE COMERCIAL ]],2,FALSE),"El N° de autorización no es correcto"))</f>
        <v/>
      </c>
      <c r="K833" s="17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</row>
    <row r="834" spans="2:23" x14ac:dyDescent="0.25">
      <c r="B834" s="32" t="str">
        <f>IF(Tabla5[[#This Row],[N° autorización SAG]]&lt;&gt;"",CONCATENATE($J$12,"-",$L$12),"")</f>
        <v/>
      </c>
      <c r="C834" s="30" t="str">
        <f>IF(Tabla5[[#This Row],[N° autorización SAG]]&lt;&gt;"",$J$11,"")</f>
        <v/>
      </c>
      <c r="D834" s="30" t="str">
        <f>IF(Tabla5[[#This Row],[N° autorización SAG]]&lt;&gt;"",$J$8,"")</f>
        <v/>
      </c>
      <c r="E834" s="30" t="str">
        <f>IF(Tabla5[[#This Row],[N° autorización SAG]]&lt;&gt;"",$J$9,"")</f>
        <v/>
      </c>
      <c r="F834" s="30" t="str">
        <f>IFERROR(IF(Tabla5[[#This Row],[N° autorización SAG]]&lt;&gt;"",CONCATENATE($J$12,"-",$L$12,"-",$J$9,"-",$J$11),""),"")</f>
        <v/>
      </c>
      <c r="G834" s="32" t="str">
        <f>IF(Tabla5[[#This Row],[N° autorización SAG]]&lt;&gt;"",$J$6,"")</f>
        <v/>
      </c>
      <c r="H834" s="30" t="str">
        <f>IF(Tabla5[[#This Row],[N° autorización SAG]]&lt;&gt;"",$J$7,"")</f>
        <v/>
      </c>
      <c r="I834" s="31"/>
      <c r="J834" s="29" t="str">
        <f>IF($I834="","",IFERROR(VLOOKUP($I834,Tabla19[[Nº SAG]:[NOMBRE COMERCIAL ]],2,FALSE),"El N° de autorización no es correcto"))</f>
        <v/>
      </c>
      <c r="K834" s="17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</row>
    <row r="835" spans="2:23" x14ac:dyDescent="0.25">
      <c r="B835" s="32" t="str">
        <f>IF(Tabla5[[#This Row],[N° autorización SAG]]&lt;&gt;"",CONCATENATE($J$12,"-",$L$12),"")</f>
        <v/>
      </c>
      <c r="C835" s="30" t="str">
        <f>IF(Tabla5[[#This Row],[N° autorización SAG]]&lt;&gt;"",$J$11,"")</f>
        <v/>
      </c>
      <c r="D835" s="30" t="str">
        <f>IF(Tabla5[[#This Row],[N° autorización SAG]]&lt;&gt;"",$J$8,"")</f>
        <v/>
      </c>
      <c r="E835" s="30" t="str">
        <f>IF(Tabla5[[#This Row],[N° autorización SAG]]&lt;&gt;"",$J$9,"")</f>
        <v/>
      </c>
      <c r="F835" s="30" t="str">
        <f>IFERROR(IF(Tabla5[[#This Row],[N° autorización SAG]]&lt;&gt;"",CONCATENATE($J$12,"-",$L$12,"-",$J$9,"-",$J$11),""),"")</f>
        <v/>
      </c>
      <c r="G835" s="32" t="str">
        <f>IF(Tabla5[[#This Row],[N° autorización SAG]]&lt;&gt;"",$J$6,"")</f>
        <v/>
      </c>
      <c r="H835" s="30" t="str">
        <f>IF(Tabla5[[#This Row],[N° autorización SAG]]&lt;&gt;"",$J$7,"")</f>
        <v/>
      </c>
      <c r="I835" s="31"/>
      <c r="J835" s="29" t="str">
        <f>IF($I835="","",IFERROR(VLOOKUP($I835,Tabla19[[Nº SAG]:[NOMBRE COMERCIAL ]],2,FALSE),"El N° de autorización no es correcto"))</f>
        <v/>
      </c>
      <c r="K835" s="17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</row>
    <row r="836" spans="2:23" x14ac:dyDescent="0.25">
      <c r="B836" s="32" t="str">
        <f>IF(Tabla5[[#This Row],[N° autorización SAG]]&lt;&gt;"",CONCATENATE($J$12,"-",$L$12),"")</f>
        <v/>
      </c>
      <c r="C836" s="30" t="str">
        <f>IF(Tabla5[[#This Row],[N° autorización SAG]]&lt;&gt;"",$J$11,"")</f>
        <v/>
      </c>
      <c r="D836" s="30" t="str">
        <f>IF(Tabla5[[#This Row],[N° autorización SAG]]&lt;&gt;"",$J$8,"")</f>
        <v/>
      </c>
      <c r="E836" s="30" t="str">
        <f>IF(Tabla5[[#This Row],[N° autorización SAG]]&lt;&gt;"",$J$9,"")</f>
        <v/>
      </c>
      <c r="F836" s="30" t="str">
        <f>IFERROR(IF(Tabla5[[#This Row],[N° autorización SAG]]&lt;&gt;"",CONCATENATE($J$12,"-",$L$12,"-",$J$9,"-",$J$11),""),"")</f>
        <v/>
      </c>
      <c r="G836" s="32" t="str">
        <f>IF(Tabla5[[#This Row],[N° autorización SAG]]&lt;&gt;"",$J$6,"")</f>
        <v/>
      </c>
      <c r="H836" s="30" t="str">
        <f>IF(Tabla5[[#This Row],[N° autorización SAG]]&lt;&gt;"",$J$7,"")</f>
        <v/>
      </c>
      <c r="I836" s="31"/>
      <c r="J836" s="29" t="str">
        <f>IF($I836="","",IFERROR(VLOOKUP($I836,Tabla19[[Nº SAG]:[NOMBRE COMERCIAL ]],2,FALSE),"El N° de autorización no es correcto"))</f>
        <v/>
      </c>
      <c r="K836" s="17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</row>
    <row r="837" spans="2:23" x14ac:dyDescent="0.25">
      <c r="B837" s="32" t="str">
        <f>IF(Tabla5[[#This Row],[N° autorización SAG]]&lt;&gt;"",CONCATENATE($J$12,"-",$L$12),"")</f>
        <v/>
      </c>
      <c r="C837" s="30" t="str">
        <f>IF(Tabla5[[#This Row],[N° autorización SAG]]&lt;&gt;"",$J$11,"")</f>
        <v/>
      </c>
      <c r="D837" s="30" t="str">
        <f>IF(Tabla5[[#This Row],[N° autorización SAG]]&lt;&gt;"",$J$8,"")</f>
        <v/>
      </c>
      <c r="E837" s="30" t="str">
        <f>IF(Tabla5[[#This Row],[N° autorización SAG]]&lt;&gt;"",$J$9,"")</f>
        <v/>
      </c>
      <c r="F837" s="30" t="str">
        <f>IFERROR(IF(Tabla5[[#This Row],[N° autorización SAG]]&lt;&gt;"",CONCATENATE($J$12,"-",$L$12,"-",$J$9,"-",$J$11),""),"")</f>
        <v/>
      </c>
      <c r="G837" s="32" t="str">
        <f>IF(Tabla5[[#This Row],[N° autorización SAG]]&lt;&gt;"",$J$6,"")</f>
        <v/>
      </c>
      <c r="H837" s="30" t="str">
        <f>IF(Tabla5[[#This Row],[N° autorización SAG]]&lt;&gt;"",$J$7,"")</f>
        <v/>
      </c>
      <c r="I837" s="31"/>
      <c r="J837" s="29" t="str">
        <f>IF($I837="","",IFERROR(VLOOKUP($I837,Tabla19[[Nº SAG]:[NOMBRE COMERCIAL ]],2,FALSE),"El N° de autorización no es correcto"))</f>
        <v/>
      </c>
      <c r="K837" s="17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</row>
    <row r="838" spans="2:23" x14ac:dyDescent="0.25">
      <c r="B838" s="32" t="str">
        <f>IF(Tabla5[[#This Row],[N° autorización SAG]]&lt;&gt;"",CONCATENATE($J$12,"-",$L$12),"")</f>
        <v/>
      </c>
      <c r="C838" s="30" t="str">
        <f>IF(Tabla5[[#This Row],[N° autorización SAG]]&lt;&gt;"",$J$11,"")</f>
        <v/>
      </c>
      <c r="D838" s="30" t="str">
        <f>IF(Tabla5[[#This Row],[N° autorización SAG]]&lt;&gt;"",$J$8,"")</f>
        <v/>
      </c>
      <c r="E838" s="30" t="str">
        <f>IF(Tabla5[[#This Row],[N° autorización SAG]]&lt;&gt;"",$J$9,"")</f>
        <v/>
      </c>
      <c r="F838" s="30" t="str">
        <f>IFERROR(IF(Tabla5[[#This Row],[N° autorización SAG]]&lt;&gt;"",CONCATENATE($J$12,"-",$L$12,"-",$J$9,"-",$J$11),""),"")</f>
        <v/>
      </c>
      <c r="G838" s="32" t="str">
        <f>IF(Tabla5[[#This Row],[N° autorización SAG]]&lt;&gt;"",$J$6,"")</f>
        <v/>
      </c>
      <c r="H838" s="30" t="str">
        <f>IF(Tabla5[[#This Row],[N° autorización SAG]]&lt;&gt;"",$J$7,"")</f>
        <v/>
      </c>
      <c r="I838" s="31"/>
      <c r="J838" s="29" t="str">
        <f>IF($I838="","",IFERROR(VLOOKUP($I838,Tabla19[[Nº SAG]:[NOMBRE COMERCIAL ]],2,FALSE),"El N° de autorización no es correcto"))</f>
        <v/>
      </c>
      <c r="K838" s="17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</row>
    <row r="839" spans="2:23" x14ac:dyDescent="0.25">
      <c r="B839" s="32" t="str">
        <f>IF(Tabla5[[#This Row],[N° autorización SAG]]&lt;&gt;"",CONCATENATE($J$12,"-",$L$12),"")</f>
        <v/>
      </c>
      <c r="C839" s="30" t="str">
        <f>IF(Tabla5[[#This Row],[N° autorización SAG]]&lt;&gt;"",$J$11,"")</f>
        <v/>
      </c>
      <c r="D839" s="30" t="str">
        <f>IF(Tabla5[[#This Row],[N° autorización SAG]]&lt;&gt;"",$J$8,"")</f>
        <v/>
      </c>
      <c r="E839" s="30" t="str">
        <f>IF(Tabla5[[#This Row],[N° autorización SAG]]&lt;&gt;"",$J$9,"")</f>
        <v/>
      </c>
      <c r="F839" s="30" t="str">
        <f>IFERROR(IF(Tabla5[[#This Row],[N° autorización SAG]]&lt;&gt;"",CONCATENATE($J$12,"-",$L$12,"-",$J$9,"-",$J$11),""),"")</f>
        <v/>
      </c>
      <c r="G839" s="32" t="str">
        <f>IF(Tabla5[[#This Row],[N° autorización SAG]]&lt;&gt;"",$J$6,"")</f>
        <v/>
      </c>
      <c r="H839" s="30" t="str">
        <f>IF(Tabla5[[#This Row],[N° autorización SAG]]&lt;&gt;"",$J$7,"")</f>
        <v/>
      </c>
      <c r="I839" s="31"/>
      <c r="J839" s="29" t="str">
        <f>IF($I839="","",IFERROR(VLOOKUP($I839,Tabla19[[Nº SAG]:[NOMBRE COMERCIAL ]],2,FALSE),"El N° de autorización no es correcto"))</f>
        <v/>
      </c>
      <c r="K839" s="17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</row>
    <row r="840" spans="2:23" x14ac:dyDescent="0.25">
      <c r="B840" s="32" t="str">
        <f>IF(Tabla5[[#This Row],[N° autorización SAG]]&lt;&gt;"",CONCATENATE($J$12,"-",$L$12),"")</f>
        <v/>
      </c>
      <c r="C840" s="30" t="str">
        <f>IF(Tabla5[[#This Row],[N° autorización SAG]]&lt;&gt;"",$J$11,"")</f>
        <v/>
      </c>
      <c r="D840" s="30" t="str">
        <f>IF(Tabla5[[#This Row],[N° autorización SAG]]&lt;&gt;"",$J$8,"")</f>
        <v/>
      </c>
      <c r="E840" s="30" t="str">
        <f>IF(Tabla5[[#This Row],[N° autorización SAG]]&lt;&gt;"",$J$9,"")</f>
        <v/>
      </c>
      <c r="F840" s="30" t="str">
        <f>IFERROR(IF(Tabla5[[#This Row],[N° autorización SAG]]&lt;&gt;"",CONCATENATE($J$12,"-",$L$12,"-",$J$9,"-",$J$11),""),"")</f>
        <v/>
      </c>
      <c r="G840" s="32" t="str">
        <f>IF(Tabla5[[#This Row],[N° autorización SAG]]&lt;&gt;"",$J$6,"")</f>
        <v/>
      </c>
      <c r="H840" s="30" t="str">
        <f>IF(Tabla5[[#This Row],[N° autorización SAG]]&lt;&gt;"",$J$7,"")</f>
        <v/>
      </c>
      <c r="I840" s="31"/>
      <c r="J840" s="29" t="str">
        <f>IF($I840="","",IFERROR(VLOOKUP($I840,Tabla19[[Nº SAG]:[NOMBRE COMERCIAL ]],2,FALSE),"El N° de autorización no es correcto"))</f>
        <v/>
      </c>
      <c r="K840" s="17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</row>
    <row r="841" spans="2:23" x14ac:dyDescent="0.25">
      <c r="B841" s="32" t="str">
        <f>IF(Tabla5[[#This Row],[N° autorización SAG]]&lt;&gt;"",CONCATENATE($J$12,"-",$L$12),"")</f>
        <v/>
      </c>
      <c r="C841" s="30" t="str">
        <f>IF(Tabla5[[#This Row],[N° autorización SAG]]&lt;&gt;"",$J$11,"")</f>
        <v/>
      </c>
      <c r="D841" s="30" t="str">
        <f>IF(Tabla5[[#This Row],[N° autorización SAG]]&lt;&gt;"",$J$8,"")</f>
        <v/>
      </c>
      <c r="E841" s="30" t="str">
        <f>IF(Tabla5[[#This Row],[N° autorización SAG]]&lt;&gt;"",$J$9,"")</f>
        <v/>
      </c>
      <c r="F841" s="30" t="str">
        <f>IFERROR(IF(Tabla5[[#This Row],[N° autorización SAG]]&lt;&gt;"",CONCATENATE($J$12,"-",$L$12,"-",$J$9,"-",$J$11),""),"")</f>
        <v/>
      </c>
      <c r="G841" s="32" t="str">
        <f>IF(Tabla5[[#This Row],[N° autorización SAG]]&lt;&gt;"",$J$6,"")</f>
        <v/>
      </c>
      <c r="H841" s="30" t="str">
        <f>IF(Tabla5[[#This Row],[N° autorización SAG]]&lt;&gt;"",$J$7,"")</f>
        <v/>
      </c>
      <c r="I841" s="31"/>
      <c r="J841" s="29" t="str">
        <f>IF($I841="","",IFERROR(VLOOKUP($I841,Tabla19[[Nº SAG]:[NOMBRE COMERCIAL ]],2,FALSE),"El N° de autorización no es correcto"))</f>
        <v/>
      </c>
      <c r="K841" s="17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</row>
    <row r="842" spans="2:23" x14ac:dyDescent="0.25">
      <c r="B842" s="32" t="str">
        <f>IF(Tabla5[[#This Row],[N° autorización SAG]]&lt;&gt;"",CONCATENATE($J$12,"-",$L$12),"")</f>
        <v/>
      </c>
      <c r="C842" s="30" t="str">
        <f>IF(Tabla5[[#This Row],[N° autorización SAG]]&lt;&gt;"",$J$11,"")</f>
        <v/>
      </c>
      <c r="D842" s="30" t="str">
        <f>IF(Tabla5[[#This Row],[N° autorización SAG]]&lt;&gt;"",$J$8,"")</f>
        <v/>
      </c>
      <c r="E842" s="30" t="str">
        <f>IF(Tabla5[[#This Row],[N° autorización SAG]]&lt;&gt;"",$J$9,"")</f>
        <v/>
      </c>
      <c r="F842" s="30" t="str">
        <f>IFERROR(IF(Tabla5[[#This Row],[N° autorización SAG]]&lt;&gt;"",CONCATENATE($J$12,"-",$L$12,"-",$J$9,"-",$J$11),""),"")</f>
        <v/>
      </c>
      <c r="G842" s="32" t="str">
        <f>IF(Tabla5[[#This Row],[N° autorización SAG]]&lt;&gt;"",$J$6,"")</f>
        <v/>
      </c>
      <c r="H842" s="30" t="str">
        <f>IF(Tabla5[[#This Row],[N° autorización SAG]]&lt;&gt;"",$J$7,"")</f>
        <v/>
      </c>
      <c r="I842" s="31"/>
      <c r="J842" s="29" t="str">
        <f>IF($I842="","",IFERROR(VLOOKUP($I842,Tabla19[[Nº SAG]:[NOMBRE COMERCIAL ]],2,FALSE),"El N° de autorización no es correcto"))</f>
        <v/>
      </c>
      <c r="K842" s="17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</row>
    <row r="843" spans="2:23" x14ac:dyDescent="0.25">
      <c r="B843" s="32" t="str">
        <f>IF(Tabla5[[#This Row],[N° autorización SAG]]&lt;&gt;"",CONCATENATE($J$12,"-",$L$12),"")</f>
        <v/>
      </c>
      <c r="C843" s="30" t="str">
        <f>IF(Tabla5[[#This Row],[N° autorización SAG]]&lt;&gt;"",$J$11,"")</f>
        <v/>
      </c>
      <c r="D843" s="30" t="str">
        <f>IF(Tabla5[[#This Row],[N° autorización SAG]]&lt;&gt;"",$J$8,"")</f>
        <v/>
      </c>
      <c r="E843" s="30" t="str">
        <f>IF(Tabla5[[#This Row],[N° autorización SAG]]&lt;&gt;"",$J$9,"")</f>
        <v/>
      </c>
      <c r="F843" s="30" t="str">
        <f>IFERROR(IF(Tabla5[[#This Row],[N° autorización SAG]]&lt;&gt;"",CONCATENATE($J$12,"-",$L$12,"-",$J$9,"-",$J$11),""),"")</f>
        <v/>
      </c>
      <c r="G843" s="32" t="str">
        <f>IF(Tabla5[[#This Row],[N° autorización SAG]]&lt;&gt;"",$J$6,"")</f>
        <v/>
      </c>
      <c r="H843" s="30" t="str">
        <f>IF(Tabla5[[#This Row],[N° autorización SAG]]&lt;&gt;"",$J$7,"")</f>
        <v/>
      </c>
      <c r="I843" s="31"/>
      <c r="J843" s="29" t="str">
        <f>IF($I843="","",IFERROR(VLOOKUP($I843,Tabla19[[Nº SAG]:[NOMBRE COMERCIAL ]],2,FALSE),"El N° de autorización no es correcto"))</f>
        <v/>
      </c>
      <c r="K843" s="17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</row>
    <row r="844" spans="2:23" x14ac:dyDescent="0.25">
      <c r="B844" s="32" t="str">
        <f>IF(Tabla5[[#This Row],[N° autorización SAG]]&lt;&gt;"",CONCATENATE($J$12,"-",$L$12),"")</f>
        <v/>
      </c>
      <c r="C844" s="30" t="str">
        <f>IF(Tabla5[[#This Row],[N° autorización SAG]]&lt;&gt;"",$J$11,"")</f>
        <v/>
      </c>
      <c r="D844" s="30" t="str">
        <f>IF(Tabla5[[#This Row],[N° autorización SAG]]&lt;&gt;"",$J$8,"")</f>
        <v/>
      </c>
      <c r="E844" s="30" t="str">
        <f>IF(Tabla5[[#This Row],[N° autorización SAG]]&lt;&gt;"",$J$9,"")</f>
        <v/>
      </c>
      <c r="F844" s="30" t="str">
        <f>IFERROR(IF(Tabla5[[#This Row],[N° autorización SAG]]&lt;&gt;"",CONCATENATE($J$12,"-",$L$12,"-",$J$9,"-",$J$11),""),"")</f>
        <v/>
      </c>
      <c r="G844" s="32" t="str">
        <f>IF(Tabla5[[#This Row],[N° autorización SAG]]&lt;&gt;"",$J$6,"")</f>
        <v/>
      </c>
      <c r="H844" s="30" t="str">
        <f>IF(Tabla5[[#This Row],[N° autorización SAG]]&lt;&gt;"",$J$7,"")</f>
        <v/>
      </c>
      <c r="I844" s="31"/>
      <c r="J844" s="29" t="str">
        <f>IF($I844="","",IFERROR(VLOOKUP($I844,Tabla19[[Nº SAG]:[NOMBRE COMERCIAL ]],2,FALSE),"El N° de autorización no es correcto"))</f>
        <v/>
      </c>
      <c r="K844" s="17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</row>
    <row r="845" spans="2:23" x14ac:dyDescent="0.25">
      <c r="B845" s="32" t="str">
        <f>IF(Tabla5[[#This Row],[N° autorización SAG]]&lt;&gt;"",CONCATENATE($J$12,"-",$L$12),"")</f>
        <v/>
      </c>
      <c r="C845" s="30" t="str">
        <f>IF(Tabla5[[#This Row],[N° autorización SAG]]&lt;&gt;"",$J$11,"")</f>
        <v/>
      </c>
      <c r="D845" s="30" t="str">
        <f>IF(Tabla5[[#This Row],[N° autorización SAG]]&lt;&gt;"",$J$8,"")</f>
        <v/>
      </c>
      <c r="E845" s="30" t="str">
        <f>IF(Tabla5[[#This Row],[N° autorización SAG]]&lt;&gt;"",$J$9,"")</f>
        <v/>
      </c>
      <c r="F845" s="30" t="str">
        <f>IFERROR(IF(Tabla5[[#This Row],[N° autorización SAG]]&lt;&gt;"",CONCATENATE($J$12,"-",$L$12,"-",$J$9,"-",$J$11),""),"")</f>
        <v/>
      </c>
      <c r="G845" s="32" t="str">
        <f>IF(Tabla5[[#This Row],[N° autorización SAG]]&lt;&gt;"",$J$6,"")</f>
        <v/>
      </c>
      <c r="H845" s="30" t="str">
        <f>IF(Tabla5[[#This Row],[N° autorización SAG]]&lt;&gt;"",$J$7,"")</f>
        <v/>
      </c>
      <c r="I845" s="31"/>
      <c r="J845" s="29" t="str">
        <f>IF($I845="","",IFERROR(VLOOKUP($I845,Tabla19[[Nº SAG]:[NOMBRE COMERCIAL ]],2,FALSE),"El N° de autorización no es correcto"))</f>
        <v/>
      </c>
      <c r="K845" s="17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</row>
    <row r="846" spans="2:23" x14ac:dyDescent="0.25">
      <c r="B846" s="32" t="str">
        <f>IF(Tabla5[[#This Row],[N° autorización SAG]]&lt;&gt;"",CONCATENATE($J$12,"-",$L$12),"")</f>
        <v/>
      </c>
      <c r="C846" s="30" t="str">
        <f>IF(Tabla5[[#This Row],[N° autorización SAG]]&lt;&gt;"",$J$11,"")</f>
        <v/>
      </c>
      <c r="D846" s="30" t="str">
        <f>IF(Tabla5[[#This Row],[N° autorización SAG]]&lt;&gt;"",$J$8,"")</f>
        <v/>
      </c>
      <c r="E846" s="30" t="str">
        <f>IF(Tabla5[[#This Row],[N° autorización SAG]]&lt;&gt;"",$J$9,"")</f>
        <v/>
      </c>
      <c r="F846" s="30" t="str">
        <f>IFERROR(IF(Tabla5[[#This Row],[N° autorización SAG]]&lt;&gt;"",CONCATENATE($J$12,"-",$L$12,"-",$J$9,"-",$J$11),""),"")</f>
        <v/>
      </c>
      <c r="G846" s="32" t="str">
        <f>IF(Tabla5[[#This Row],[N° autorización SAG]]&lt;&gt;"",$J$6,"")</f>
        <v/>
      </c>
      <c r="H846" s="30" t="str">
        <f>IF(Tabla5[[#This Row],[N° autorización SAG]]&lt;&gt;"",$J$7,"")</f>
        <v/>
      </c>
      <c r="I846" s="31"/>
      <c r="J846" s="29" t="str">
        <f>IF($I846="","",IFERROR(VLOOKUP($I846,Tabla19[[Nº SAG]:[NOMBRE COMERCIAL ]],2,FALSE),"El N° de autorización no es correcto"))</f>
        <v/>
      </c>
      <c r="K846" s="17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</row>
    <row r="847" spans="2:23" x14ac:dyDescent="0.25">
      <c r="B847" s="32" t="str">
        <f>IF(Tabla5[[#This Row],[N° autorización SAG]]&lt;&gt;"",CONCATENATE($J$12,"-",$L$12),"")</f>
        <v/>
      </c>
      <c r="C847" s="30" t="str">
        <f>IF(Tabla5[[#This Row],[N° autorización SAG]]&lt;&gt;"",$J$11,"")</f>
        <v/>
      </c>
      <c r="D847" s="30" t="str">
        <f>IF(Tabla5[[#This Row],[N° autorización SAG]]&lt;&gt;"",$J$8,"")</f>
        <v/>
      </c>
      <c r="E847" s="30" t="str">
        <f>IF(Tabla5[[#This Row],[N° autorización SAG]]&lt;&gt;"",$J$9,"")</f>
        <v/>
      </c>
      <c r="F847" s="30" t="str">
        <f>IFERROR(IF(Tabla5[[#This Row],[N° autorización SAG]]&lt;&gt;"",CONCATENATE($J$12,"-",$L$12,"-",$J$9,"-",$J$11),""),"")</f>
        <v/>
      </c>
      <c r="G847" s="32" t="str">
        <f>IF(Tabla5[[#This Row],[N° autorización SAG]]&lt;&gt;"",$J$6,"")</f>
        <v/>
      </c>
      <c r="H847" s="30" t="str">
        <f>IF(Tabla5[[#This Row],[N° autorización SAG]]&lt;&gt;"",$J$7,"")</f>
        <v/>
      </c>
      <c r="I847" s="31"/>
      <c r="J847" s="29" t="str">
        <f>IF($I847="","",IFERROR(VLOOKUP($I847,Tabla19[[Nº SAG]:[NOMBRE COMERCIAL ]],2,FALSE),"El N° de autorización no es correcto"))</f>
        <v/>
      </c>
      <c r="K847" s="17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</row>
    <row r="848" spans="2:23" x14ac:dyDescent="0.25">
      <c r="B848" s="32" t="str">
        <f>IF(Tabla5[[#This Row],[N° autorización SAG]]&lt;&gt;"",CONCATENATE($J$12,"-",$L$12),"")</f>
        <v/>
      </c>
      <c r="C848" s="30" t="str">
        <f>IF(Tabla5[[#This Row],[N° autorización SAG]]&lt;&gt;"",$J$11,"")</f>
        <v/>
      </c>
      <c r="D848" s="30" t="str">
        <f>IF(Tabla5[[#This Row],[N° autorización SAG]]&lt;&gt;"",$J$8,"")</f>
        <v/>
      </c>
      <c r="E848" s="30" t="str">
        <f>IF(Tabla5[[#This Row],[N° autorización SAG]]&lt;&gt;"",$J$9,"")</f>
        <v/>
      </c>
      <c r="F848" s="30" t="str">
        <f>IFERROR(IF(Tabla5[[#This Row],[N° autorización SAG]]&lt;&gt;"",CONCATENATE($J$12,"-",$L$12,"-",$J$9,"-",$J$11),""),"")</f>
        <v/>
      </c>
      <c r="G848" s="32" t="str">
        <f>IF(Tabla5[[#This Row],[N° autorización SAG]]&lt;&gt;"",$J$6,"")</f>
        <v/>
      </c>
      <c r="H848" s="30" t="str">
        <f>IF(Tabla5[[#This Row],[N° autorización SAG]]&lt;&gt;"",$J$7,"")</f>
        <v/>
      </c>
      <c r="I848" s="31"/>
      <c r="J848" s="29" t="str">
        <f>IF($I848="","",IFERROR(VLOOKUP($I848,Tabla19[[Nº SAG]:[NOMBRE COMERCIAL ]],2,FALSE),"El N° de autorización no es correcto"))</f>
        <v/>
      </c>
      <c r="K848" s="17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</row>
    <row r="849" spans="2:23" x14ac:dyDescent="0.25">
      <c r="B849" s="32" t="str">
        <f>IF(Tabla5[[#This Row],[N° autorización SAG]]&lt;&gt;"",CONCATENATE($J$12,"-",$L$12),"")</f>
        <v/>
      </c>
      <c r="C849" s="30" t="str">
        <f>IF(Tabla5[[#This Row],[N° autorización SAG]]&lt;&gt;"",$J$11,"")</f>
        <v/>
      </c>
      <c r="D849" s="30" t="str">
        <f>IF(Tabla5[[#This Row],[N° autorización SAG]]&lt;&gt;"",$J$8,"")</f>
        <v/>
      </c>
      <c r="E849" s="30" t="str">
        <f>IF(Tabla5[[#This Row],[N° autorización SAG]]&lt;&gt;"",$J$9,"")</f>
        <v/>
      </c>
      <c r="F849" s="30" t="str">
        <f>IFERROR(IF(Tabla5[[#This Row],[N° autorización SAG]]&lt;&gt;"",CONCATENATE($J$12,"-",$L$12,"-",$J$9,"-",$J$11),""),"")</f>
        <v/>
      </c>
      <c r="G849" s="32" t="str">
        <f>IF(Tabla5[[#This Row],[N° autorización SAG]]&lt;&gt;"",$J$6,"")</f>
        <v/>
      </c>
      <c r="H849" s="30" t="str">
        <f>IF(Tabla5[[#This Row],[N° autorización SAG]]&lt;&gt;"",$J$7,"")</f>
        <v/>
      </c>
      <c r="I849" s="31"/>
      <c r="J849" s="29" t="str">
        <f>IF($I849="","",IFERROR(VLOOKUP($I849,Tabla19[[Nº SAG]:[NOMBRE COMERCIAL ]],2,FALSE),"El N° de autorización no es correcto"))</f>
        <v/>
      </c>
      <c r="K849" s="17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</row>
    <row r="850" spans="2:23" x14ac:dyDescent="0.25">
      <c r="B850" s="32" t="str">
        <f>IF(Tabla5[[#This Row],[N° autorización SAG]]&lt;&gt;"",CONCATENATE($J$12,"-",$L$12),"")</f>
        <v/>
      </c>
      <c r="C850" s="30" t="str">
        <f>IF(Tabla5[[#This Row],[N° autorización SAG]]&lt;&gt;"",$J$11,"")</f>
        <v/>
      </c>
      <c r="D850" s="30" t="str">
        <f>IF(Tabla5[[#This Row],[N° autorización SAG]]&lt;&gt;"",$J$8,"")</f>
        <v/>
      </c>
      <c r="E850" s="30" t="str">
        <f>IF(Tabla5[[#This Row],[N° autorización SAG]]&lt;&gt;"",$J$9,"")</f>
        <v/>
      </c>
      <c r="F850" s="30" t="str">
        <f>IFERROR(IF(Tabla5[[#This Row],[N° autorización SAG]]&lt;&gt;"",CONCATENATE($J$12,"-",$L$12,"-",$J$9,"-",$J$11),""),"")</f>
        <v/>
      </c>
      <c r="G850" s="32" t="str">
        <f>IF(Tabla5[[#This Row],[N° autorización SAG]]&lt;&gt;"",$J$6,"")</f>
        <v/>
      </c>
      <c r="H850" s="30" t="str">
        <f>IF(Tabla5[[#This Row],[N° autorización SAG]]&lt;&gt;"",$J$7,"")</f>
        <v/>
      </c>
      <c r="I850" s="31"/>
      <c r="J850" s="29" t="str">
        <f>IF($I850="","",IFERROR(VLOOKUP($I850,Tabla19[[Nº SAG]:[NOMBRE COMERCIAL ]],2,FALSE),"El N° de autorización no es correcto"))</f>
        <v/>
      </c>
      <c r="K850" s="17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</row>
    <row r="851" spans="2:23" x14ac:dyDescent="0.25">
      <c r="B851" s="32" t="str">
        <f>IF(Tabla5[[#This Row],[N° autorización SAG]]&lt;&gt;"",CONCATENATE($J$12,"-",$L$12),"")</f>
        <v/>
      </c>
      <c r="C851" s="30" t="str">
        <f>IF(Tabla5[[#This Row],[N° autorización SAG]]&lt;&gt;"",$J$11,"")</f>
        <v/>
      </c>
      <c r="D851" s="30" t="str">
        <f>IF(Tabla5[[#This Row],[N° autorización SAG]]&lt;&gt;"",$J$8,"")</f>
        <v/>
      </c>
      <c r="E851" s="30" t="str">
        <f>IF(Tabla5[[#This Row],[N° autorización SAG]]&lt;&gt;"",$J$9,"")</f>
        <v/>
      </c>
      <c r="F851" s="30" t="str">
        <f>IFERROR(IF(Tabla5[[#This Row],[N° autorización SAG]]&lt;&gt;"",CONCATENATE($J$12,"-",$L$12,"-",$J$9,"-",$J$11),""),"")</f>
        <v/>
      </c>
      <c r="G851" s="32" t="str">
        <f>IF(Tabla5[[#This Row],[N° autorización SAG]]&lt;&gt;"",$J$6,"")</f>
        <v/>
      </c>
      <c r="H851" s="30" t="str">
        <f>IF(Tabla5[[#This Row],[N° autorización SAG]]&lt;&gt;"",$J$7,"")</f>
        <v/>
      </c>
      <c r="I851" s="31"/>
      <c r="J851" s="29" t="str">
        <f>IF($I851="","",IFERROR(VLOOKUP($I851,Tabla19[[Nº SAG]:[NOMBRE COMERCIAL ]],2,FALSE),"El N° de autorización no es correcto"))</f>
        <v/>
      </c>
      <c r="K851" s="17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</row>
    <row r="852" spans="2:23" x14ac:dyDescent="0.25">
      <c r="B852" s="32" t="str">
        <f>IF(Tabla5[[#This Row],[N° autorización SAG]]&lt;&gt;"",CONCATENATE($J$12,"-",$L$12),"")</f>
        <v/>
      </c>
      <c r="C852" s="30" t="str">
        <f>IF(Tabla5[[#This Row],[N° autorización SAG]]&lt;&gt;"",$J$11,"")</f>
        <v/>
      </c>
      <c r="D852" s="30" t="str">
        <f>IF(Tabla5[[#This Row],[N° autorización SAG]]&lt;&gt;"",$J$8,"")</f>
        <v/>
      </c>
      <c r="E852" s="30" t="str">
        <f>IF(Tabla5[[#This Row],[N° autorización SAG]]&lt;&gt;"",$J$9,"")</f>
        <v/>
      </c>
      <c r="F852" s="30" t="str">
        <f>IFERROR(IF(Tabla5[[#This Row],[N° autorización SAG]]&lt;&gt;"",CONCATENATE($J$12,"-",$L$12,"-",$J$9,"-",$J$11),""),"")</f>
        <v/>
      </c>
      <c r="G852" s="32" t="str">
        <f>IF(Tabla5[[#This Row],[N° autorización SAG]]&lt;&gt;"",$J$6,"")</f>
        <v/>
      </c>
      <c r="H852" s="30" t="str">
        <f>IF(Tabla5[[#This Row],[N° autorización SAG]]&lt;&gt;"",$J$7,"")</f>
        <v/>
      </c>
      <c r="I852" s="31"/>
      <c r="J852" s="29" t="str">
        <f>IF($I852="","",IFERROR(VLOOKUP($I852,Tabla19[[Nº SAG]:[NOMBRE COMERCIAL ]],2,FALSE),"El N° de autorización no es correcto"))</f>
        <v/>
      </c>
      <c r="K852" s="17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</row>
    <row r="853" spans="2:23" x14ac:dyDescent="0.25">
      <c r="B853" s="32" t="str">
        <f>IF(Tabla5[[#This Row],[N° autorización SAG]]&lt;&gt;"",CONCATENATE($J$12,"-",$L$12),"")</f>
        <v/>
      </c>
      <c r="C853" s="30" t="str">
        <f>IF(Tabla5[[#This Row],[N° autorización SAG]]&lt;&gt;"",$J$11,"")</f>
        <v/>
      </c>
      <c r="D853" s="30" t="str">
        <f>IF(Tabla5[[#This Row],[N° autorización SAG]]&lt;&gt;"",$J$8,"")</f>
        <v/>
      </c>
      <c r="E853" s="30" t="str">
        <f>IF(Tabla5[[#This Row],[N° autorización SAG]]&lt;&gt;"",$J$9,"")</f>
        <v/>
      </c>
      <c r="F853" s="30" t="str">
        <f>IFERROR(IF(Tabla5[[#This Row],[N° autorización SAG]]&lt;&gt;"",CONCATENATE($J$12,"-",$L$12,"-",$J$9,"-",$J$11),""),"")</f>
        <v/>
      </c>
      <c r="G853" s="32" t="str">
        <f>IF(Tabla5[[#This Row],[N° autorización SAG]]&lt;&gt;"",$J$6,"")</f>
        <v/>
      </c>
      <c r="H853" s="30" t="str">
        <f>IF(Tabla5[[#This Row],[N° autorización SAG]]&lt;&gt;"",$J$7,"")</f>
        <v/>
      </c>
      <c r="I853" s="31"/>
      <c r="J853" s="29" t="str">
        <f>IF($I853="","",IFERROR(VLOOKUP($I853,Tabla19[[Nº SAG]:[NOMBRE COMERCIAL ]],2,FALSE),"El N° de autorización no es correcto"))</f>
        <v/>
      </c>
      <c r="K853" s="17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</row>
    <row r="854" spans="2:23" x14ac:dyDescent="0.25">
      <c r="B854" s="32" t="str">
        <f>IF(Tabla5[[#This Row],[N° autorización SAG]]&lt;&gt;"",CONCATENATE($J$12,"-",$L$12),"")</f>
        <v/>
      </c>
      <c r="C854" s="30" t="str">
        <f>IF(Tabla5[[#This Row],[N° autorización SAG]]&lt;&gt;"",$J$11,"")</f>
        <v/>
      </c>
      <c r="D854" s="30" t="str">
        <f>IF(Tabla5[[#This Row],[N° autorización SAG]]&lt;&gt;"",$J$8,"")</f>
        <v/>
      </c>
      <c r="E854" s="30" t="str">
        <f>IF(Tabla5[[#This Row],[N° autorización SAG]]&lt;&gt;"",$J$9,"")</f>
        <v/>
      </c>
      <c r="F854" s="30" t="str">
        <f>IFERROR(IF(Tabla5[[#This Row],[N° autorización SAG]]&lt;&gt;"",CONCATENATE($J$12,"-",$L$12,"-",$J$9,"-",$J$11),""),"")</f>
        <v/>
      </c>
      <c r="G854" s="32" t="str">
        <f>IF(Tabla5[[#This Row],[N° autorización SAG]]&lt;&gt;"",$J$6,"")</f>
        <v/>
      </c>
      <c r="H854" s="30" t="str">
        <f>IF(Tabla5[[#This Row],[N° autorización SAG]]&lt;&gt;"",$J$7,"")</f>
        <v/>
      </c>
      <c r="I854" s="31"/>
      <c r="J854" s="29" t="str">
        <f>IF($I854="","",IFERROR(VLOOKUP($I854,Tabla19[[Nº SAG]:[NOMBRE COMERCIAL ]],2,FALSE),"El N° de autorización no es correcto"))</f>
        <v/>
      </c>
      <c r="K854" s="17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</row>
    <row r="855" spans="2:23" x14ac:dyDescent="0.25">
      <c r="B855" s="32" t="str">
        <f>IF(Tabla5[[#This Row],[N° autorización SAG]]&lt;&gt;"",CONCATENATE($J$12,"-",$L$12),"")</f>
        <v/>
      </c>
      <c r="C855" s="30" t="str">
        <f>IF(Tabla5[[#This Row],[N° autorización SAG]]&lt;&gt;"",$J$11,"")</f>
        <v/>
      </c>
      <c r="D855" s="30" t="str">
        <f>IF(Tabla5[[#This Row],[N° autorización SAG]]&lt;&gt;"",$J$8,"")</f>
        <v/>
      </c>
      <c r="E855" s="30" t="str">
        <f>IF(Tabla5[[#This Row],[N° autorización SAG]]&lt;&gt;"",$J$9,"")</f>
        <v/>
      </c>
      <c r="F855" s="30" t="str">
        <f>IFERROR(IF(Tabla5[[#This Row],[N° autorización SAG]]&lt;&gt;"",CONCATENATE($J$12,"-",$L$12,"-",$J$9,"-",$J$11),""),"")</f>
        <v/>
      </c>
      <c r="G855" s="32" t="str">
        <f>IF(Tabla5[[#This Row],[N° autorización SAG]]&lt;&gt;"",$J$6,"")</f>
        <v/>
      </c>
      <c r="H855" s="30" t="str">
        <f>IF(Tabla5[[#This Row],[N° autorización SAG]]&lt;&gt;"",$J$7,"")</f>
        <v/>
      </c>
      <c r="I855" s="31"/>
      <c r="J855" s="29" t="str">
        <f>IF($I855="","",IFERROR(VLOOKUP($I855,Tabla19[[Nº SAG]:[NOMBRE COMERCIAL ]],2,FALSE),"El N° de autorización no es correcto"))</f>
        <v/>
      </c>
      <c r="K855" s="17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</row>
    <row r="856" spans="2:23" x14ac:dyDescent="0.25">
      <c r="B856" s="32" t="str">
        <f>IF(Tabla5[[#This Row],[N° autorización SAG]]&lt;&gt;"",CONCATENATE($J$12,"-",$L$12),"")</f>
        <v/>
      </c>
      <c r="C856" s="30" t="str">
        <f>IF(Tabla5[[#This Row],[N° autorización SAG]]&lt;&gt;"",$J$11,"")</f>
        <v/>
      </c>
      <c r="D856" s="30" t="str">
        <f>IF(Tabla5[[#This Row],[N° autorización SAG]]&lt;&gt;"",$J$8,"")</f>
        <v/>
      </c>
      <c r="E856" s="30" t="str">
        <f>IF(Tabla5[[#This Row],[N° autorización SAG]]&lt;&gt;"",$J$9,"")</f>
        <v/>
      </c>
      <c r="F856" s="30" t="str">
        <f>IFERROR(IF(Tabla5[[#This Row],[N° autorización SAG]]&lt;&gt;"",CONCATENATE($J$12,"-",$L$12,"-",$J$9,"-",$J$11),""),"")</f>
        <v/>
      </c>
      <c r="G856" s="32" t="str">
        <f>IF(Tabla5[[#This Row],[N° autorización SAG]]&lt;&gt;"",$J$6,"")</f>
        <v/>
      </c>
      <c r="H856" s="30" t="str">
        <f>IF(Tabla5[[#This Row],[N° autorización SAG]]&lt;&gt;"",$J$7,"")</f>
        <v/>
      </c>
      <c r="I856" s="31"/>
      <c r="J856" s="29" t="str">
        <f>IF($I856="","",IFERROR(VLOOKUP($I856,Tabla19[[Nº SAG]:[NOMBRE COMERCIAL ]],2,FALSE),"El N° de autorización no es correcto"))</f>
        <v/>
      </c>
      <c r="K856" s="17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</row>
    <row r="857" spans="2:23" x14ac:dyDescent="0.25">
      <c r="B857" s="32" t="str">
        <f>IF(Tabla5[[#This Row],[N° autorización SAG]]&lt;&gt;"",CONCATENATE($J$12,"-",$L$12),"")</f>
        <v/>
      </c>
      <c r="C857" s="30" t="str">
        <f>IF(Tabla5[[#This Row],[N° autorización SAG]]&lt;&gt;"",$J$11,"")</f>
        <v/>
      </c>
      <c r="D857" s="30" t="str">
        <f>IF(Tabla5[[#This Row],[N° autorización SAG]]&lt;&gt;"",$J$8,"")</f>
        <v/>
      </c>
      <c r="E857" s="30" t="str">
        <f>IF(Tabla5[[#This Row],[N° autorización SAG]]&lt;&gt;"",$J$9,"")</f>
        <v/>
      </c>
      <c r="F857" s="30" t="str">
        <f>IFERROR(IF(Tabla5[[#This Row],[N° autorización SAG]]&lt;&gt;"",CONCATENATE($J$12,"-",$L$12,"-",$J$9,"-",$J$11),""),"")</f>
        <v/>
      </c>
      <c r="G857" s="32" t="str">
        <f>IF(Tabla5[[#This Row],[N° autorización SAG]]&lt;&gt;"",$J$6,"")</f>
        <v/>
      </c>
      <c r="H857" s="30" t="str">
        <f>IF(Tabla5[[#This Row],[N° autorización SAG]]&lt;&gt;"",$J$7,"")</f>
        <v/>
      </c>
      <c r="I857" s="31"/>
      <c r="J857" s="29" t="str">
        <f>IF($I857="","",IFERROR(VLOOKUP($I857,Tabla19[[Nº SAG]:[NOMBRE COMERCIAL ]],2,FALSE),"El N° de autorización no es correcto"))</f>
        <v/>
      </c>
      <c r="K857" s="17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</row>
    <row r="858" spans="2:23" x14ac:dyDescent="0.25">
      <c r="B858" s="32" t="str">
        <f>IF(Tabla5[[#This Row],[N° autorización SAG]]&lt;&gt;"",CONCATENATE($J$12,"-",$L$12),"")</f>
        <v/>
      </c>
      <c r="C858" s="30" t="str">
        <f>IF(Tabla5[[#This Row],[N° autorización SAG]]&lt;&gt;"",$J$11,"")</f>
        <v/>
      </c>
      <c r="D858" s="30" t="str">
        <f>IF(Tabla5[[#This Row],[N° autorización SAG]]&lt;&gt;"",$J$8,"")</f>
        <v/>
      </c>
      <c r="E858" s="30" t="str">
        <f>IF(Tabla5[[#This Row],[N° autorización SAG]]&lt;&gt;"",$J$9,"")</f>
        <v/>
      </c>
      <c r="F858" s="30" t="str">
        <f>IFERROR(IF(Tabla5[[#This Row],[N° autorización SAG]]&lt;&gt;"",CONCATENATE($J$12,"-",$L$12,"-",$J$9,"-",$J$11),""),"")</f>
        <v/>
      </c>
      <c r="G858" s="32" t="str">
        <f>IF(Tabla5[[#This Row],[N° autorización SAG]]&lt;&gt;"",$J$6,"")</f>
        <v/>
      </c>
      <c r="H858" s="30" t="str">
        <f>IF(Tabla5[[#This Row],[N° autorización SAG]]&lt;&gt;"",$J$7,"")</f>
        <v/>
      </c>
      <c r="I858" s="31"/>
      <c r="J858" s="29" t="str">
        <f>IF($I858="","",IFERROR(VLOOKUP($I858,Tabla19[[Nº SAG]:[NOMBRE COMERCIAL ]],2,FALSE),"El N° de autorización no es correcto"))</f>
        <v/>
      </c>
      <c r="K858" s="17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</row>
    <row r="859" spans="2:23" x14ac:dyDescent="0.25">
      <c r="B859" s="32" t="str">
        <f>IF(Tabla5[[#This Row],[N° autorización SAG]]&lt;&gt;"",CONCATENATE($J$12,"-",$L$12),"")</f>
        <v/>
      </c>
      <c r="C859" s="30" t="str">
        <f>IF(Tabla5[[#This Row],[N° autorización SAG]]&lt;&gt;"",$J$11,"")</f>
        <v/>
      </c>
      <c r="D859" s="30" t="str">
        <f>IF(Tabla5[[#This Row],[N° autorización SAG]]&lt;&gt;"",$J$8,"")</f>
        <v/>
      </c>
      <c r="E859" s="30" t="str">
        <f>IF(Tabla5[[#This Row],[N° autorización SAG]]&lt;&gt;"",$J$9,"")</f>
        <v/>
      </c>
      <c r="F859" s="30" t="str">
        <f>IFERROR(IF(Tabla5[[#This Row],[N° autorización SAG]]&lt;&gt;"",CONCATENATE($J$12,"-",$L$12,"-",$J$9,"-",$J$11),""),"")</f>
        <v/>
      </c>
      <c r="G859" s="32" t="str">
        <f>IF(Tabla5[[#This Row],[N° autorización SAG]]&lt;&gt;"",$J$6,"")</f>
        <v/>
      </c>
      <c r="H859" s="30" t="str">
        <f>IF(Tabla5[[#This Row],[N° autorización SAG]]&lt;&gt;"",$J$7,"")</f>
        <v/>
      </c>
      <c r="I859" s="31"/>
      <c r="J859" s="29" t="str">
        <f>IF($I859="","",IFERROR(VLOOKUP($I859,Tabla19[[Nº SAG]:[NOMBRE COMERCIAL ]],2,FALSE),"El N° de autorización no es correcto"))</f>
        <v/>
      </c>
      <c r="K859" s="17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</row>
    <row r="860" spans="2:23" x14ac:dyDescent="0.25">
      <c r="B860" s="32" t="str">
        <f>IF(Tabla5[[#This Row],[N° autorización SAG]]&lt;&gt;"",CONCATENATE($J$12,"-",$L$12),"")</f>
        <v/>
      </c>
      <c r="C860" s="30" t="str">
        <f>IF(Tabla5[[#This Row],[N° autorización SAG]]&lt;&gt;"",$J$11,"")</f>
        <v/>
      </c>
      <c r="D860" s="30" t="str">
        <f>IF(Tabla5[[#This Row],[N° autorización SAG]]&lt;&gt;"",$J$8,"")</f>
        <v/>
      </c>
      <c r="E860" s="30" t="str">
        <f>IF(Tabla5[[#This Row],[N° autorización SAG]]&lt;&gt;"",$J$9,"")</f>
        <v/>
      </c>
      <c r="F860" s="30" t="str">
        <f>IFERROR(IF(Tabla5[[#This Row],[N° autorización SAG]]&lt;&gt;"",CONCATENATE($J$12,"-",$L$12,"-",$J$9,"-",$J$11),""),"")</f>
        <v/>
      </c>
      <c r="G860" s="32" t="str">
        <f>IF(Tabla5[[#This Row],[N° autorización SAG]]&lt;&gt;"",$J$6,"")</f>
        <v/>
      </c>
      <c r="H860" s="30" t="str">
        <f>IF(Tabla5[[#This Row],[N° autorización SAG]]&lt;&gt;"",$J$7,"")</f>
        <v/>
      </c>
      <c r="I860" s="31"/>
      <c r="J860" s="29" t="str">
        <f>IF($I860="","",IFERROR(VLOOKUP($I860,Tabla19[[Nº SAG]:[NOMBRE COMERCIAL ]],2,FALSE),"El N° de autorización no es correcto"))</f>
        <v/>
      </c>
      <c r="K860" s="17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</row>
    <row r="861" spans="2:23" x14ac:dyDescent="0.25">
      <c r="B861" s="32" t="str">
        <f>IF(Tabla5[[#This Row],[N° autorización SAG]]&lt;&gt;"",CONCATENATE($J$12,"-",$L$12),"")</f>
        <v/>
      </c>
      <c r="C861" s="30" t="str">
        <f>IF(Tabla5[[#This Row],[N° autorización SAG]]&lt;&gt;"",$J$11,"")</f>
        <v/>
      </c>
      <c r="D861" s="30" t="str">
        <f>IF(Tabla5[[#This Row],[N° autorización SAG]]&lt;&gt;"",$J$8,"")</f>
        <v/>
      </c>
      <c r="E861" s="30" t="str">
        <f>IF(Tabla5[[#This Row],[N° autorización SAG]]&lt;&gt;"",$J$9,"")</f>
        <v/>
      </c>
      <c r="F861" s="30" t="str">
        <f>IFERROR(IF(Tabla5[[#This Row],[N° autorización SAG]]&lt;&gt;"",CONCATENATE($J$12,"-",$L$12,"-",$J$9,"-",$J$11),""),"")</f>
        <v/>
      </c>
      <c r="G861" s="32" t="str">
        <f>IF(Tabla5[[#This Row],[N° autorización SAG]]&lt;&gt;"",$J$6,"")</f>
        <v/>
      </c>
      <c r="H861" s="30" t="str">
        <f>IF(Tabla5[[#This Row],[N° autorización SAG]]&lt;&gt;"",$J$7,"")</f>
        <v/>
      </c>
      <c r="I861" s="31"/>
      <c r="J861" s="29" t="str">
        <f>IF($I861="","",IFERROR(VLOOKUP($I861,Tabla19[[Nº SAG]:[NOMBRE COMERCIAL ]],2,FALSE),"El N° de autorización no es correcto"))</f>
        <v/>
      </c>
      <c r="K861" s="17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</row>
    <row r="862" spans="2:23" x14ac:dyDescent="0.25">
      <c r="B862" s="32" t="str">
        <f>IF(Tabla5[[#This Row],[N° autorización SAG]]&lt;&gt;"",CONCATENATE($J$12,"-",$L$12),"")</f>
        <v/>
      </c>
      <c r="C862" s="30" t="str">
        <f>IF(Tabla5[[#This Row],[N° autorización SAG]]&lt;&gt;"",$J$11,"")</f>
        <v/>
      </c>
      <c r="D862" s="30" t="str">
        <f>IF(Tabla5[[#This Row],[N° autorización SAG]]&lt;&gt;"",$J$8,"")</f>
        <v/>
      </c>
      <c r="E862" s="30" t="str">
        <f>IF(Tabla5[[#This Row],[N° autorización SAG]]&lt;&gt;"",$J$9,"")</f>
        <v/>
      </c>
      <c r="F862" s="30" t="str">
        <f>IFERROR(IF(Tabla5[[#This Row],[N° autorización SAG]]&lt;&gt;"",CONCATENATE($J$12,"-",$L$12,"-",$J$9,"-",$J$11),""),"")</f>
        <v/>
      </c>
      <c r="G862" s="32" t="str">
        <f>IF(Tabla5[[#This Row],[N° autorización SAG]]&lt;&gt;"",$J$6,"")</f>
        <v/>
      </c>
      <c r="H862" s="30" t="str">
        <f>IF(Tabla5[[#This Row],[N° autorización SAG]]&lt;&gt;"",$J$7,"")</f>
        <v/>
      </c>
      <c r="I862" s="31"/>
      <c r="J862" s="29" t="str">
        <f>IF($I862="","",IFERROR(VLOOKUP($I862,Tabla19[[Nº SAG]:[NOMBRE COMERCIAL ]],2,FALSE),"El N° de autorización no es correcto"))</f>
        <v/>
      </c>
      <c r="K862" s="17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</row>
    <row r="863" spans="2:23" x14ac:dyDescent="0.25">
      <c r="B863" s="32" t="str">
        <f>IF(Tabla5[[#This Row],[N° autorización SAG]]&lt;&gt;"",CONCATENATE($J$12,"-",$L$12),"")</f>
        <v/>
      </c>
      <c r="C863" s="30" t="str">
        <f>IF(Tabla5[[#This Row],[N° autorización SAG]]&lt;&gt;"",$J$11,"")</f>
        <v/>
      </c>
      <c r="D863" s="30" t="str">
        <f>IF(Tabla5[[#This Row],[N° autorización SAG]]&lt;&gt;"",$J$8,"")</f>
        <v/>
      </c>
      <c r="E863" s="30" t="str">
        <f>IF(Tabla5[[#This Row],[N° autorización SAG]]&lt;&gt;"",$J$9,"")</f>
        <v/>
      </c>
      <c r="F863" s="30" t="str">
        <f>IFERROR(IF(Tabla5[[#This Row],[N° autorización SAG]]&lt;&gt;"",CONCATENATE($J$12,"-",$L$12,"-",$J$9,"-",$J$11),""),"")</f>
        <v/>
      </c>
      <c r="G863" s="32" t="str">
        <f>IF(Tabla5[[#This Row],[N° autorización SAG]]&lt;&gt;"",$J$6,"")</f>
        <v/>
      </c>
      <c r="H863" s="30" t="str">
        <f>IF(Tabla5[[#This Row],[N° autorización SAG]]&lt;&gt;"",$J$7,"")</f>
        <v/>
      </c>
      <c r="I863" s="31"/>
      <c r="J863" s="29" t="str">
        <f>IF($I863="","",IFERROR(VLOOKUP($I863,Tabla19[[Nº SAG]:[NOMBRE COMERCIAL ]],2,FALSE),"El N° de autorización no es correcto"))</f>
        <v/>
      </c>
      <c r="K863" s="17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</row>
    <row r="864" spans="2:23" x14ac:dyDescent="0.25">
      <c r="B864" s="32" t="str">
        <f>IF(Tabla5[[#This Row],[N° autorización SAG]]&lt;&gt;"",CONCATENATE($J$12,"-",$L$12),"")</f>
        <v/>
      </c>
      <c r="C864" s="30" t="str">
        <f>IF(Tabla5[[#This Row],[N° autorización SAG]]&lt;&gt;"",$J$11,"")</f>
        <v/>
      </c>
      <c r="D864" s="30" t="str">
        <f>IF(Tabla5[[#This Row],[N° autorización SAG]]&lt;&gt;"",$J$8,"")</f>
        <v/>
      </c>
      <c r="E864" s="30" t="str">
        <f>IF(Tabla5[[#This Row],[N° autorización SAG]]&lt;&gt;"",$J$9,"")</f>
        <v/>
      </c>
      <c r="F864" s="30" t="str">
        <f>IFERROR(IF(Tabla5[[#This Row],[N° autorización SAG]]&lt;&gt;"",CONCATENATE($J$12,"-",$L$12,"-",$J$9,"-",$J$11),""),"")</f>
        <v/>
      </c>
      <c r="G864" s="32" t="str">
        <f>IF(Tabla5[[#This Row],[N° autorización SAG]]&lt;&gt;"",$J$6,"")</f>
        <v/>
      </c>
      <c r="H864" s="30" t="str">
        <f>IF(Tabla5[[#This Row],[N° autorización SAG]]&lt;&gt;"",$J$7,"")</f>
        <v/>
      </c>
      <c r="I864" s="31"/>
      <c r="J864" s="29" t="str">
        <f>IF($I864="","",IFERROR(VLOOKUP($I864,Tabla19[[Nº SAG]:[NOMBRE COMERCIAL ]],2,FALSE),"El N° de autorización no es correcto"))</f>
        <v/>
      </c>
      <c r="K864" s="17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</row>
    <row r="865" spans="2:23" x14ac:dyDescent="0.25">
      <c r="B865" s="32" t="str">
        <f>IF(Tabla5[[#This Row],[N° autorización SAG]]&lt;&gt;"",CONCATENATE($J$12,"-",$L$12),"")</f>
        <v/>
      </c>
      <c r="C865" s="30" t="str">
        <f>IF(Tabla5[[#This Row],[N° autorización SAG]]&lt;&gt;"",$J$11,"")</f>
        <v/>
      </c>
      <c r="D865" s="30" t="str">
        <f>IF(Tabla5[[#This Row],[N° autorización SAG]]&lt;&gt;"",$J$8,"")</f>
        <v/>
      </c>
      <c r="E865" s="30" t="str">
        <f>IF(Tabla5[[#This Row],[N° autorización SAG]]&lt;&gt;"",$J$9,"")</f>
        <v/>
      </c>
      <c r="F865" s="30" t="str">
        <f>IFERROR(IF(Tabla5[[#This Row],[N° autorización SAG]]&lt;&gt;"",CONCATENATE($J$12,"-",$L$12,"-",$J$9,"-",$J$11),""),"")</f>
        <v/>
      </c>
      <c r="G865" s="32" t="str">
        <f>IF(Tabla5[[#This Row],[N° autorización SAG]]&lt;&gt;"",$J$6,"")</f>
        <v/>
      </c>
      <c r="H865" s="30" t="str">
        <f>IF(Tabla5[[#This Row],[N° autorización SAG]]&lt;&gt;"",$J$7,"")</f>
        <v/>
      </c>
      <c r="I865" s="31"/>
      <c r="J865" s="29" t="str">
        <f>IF($I865="","",IFERROR(VLOOKUP($I865,Tabla19[[Nº SAG]:[NOMBRE COMERCIAL ]],2,FALSE),"El N° de autorización no es correcto"))</f>
        <v/>
      </c>
      <c r="K865" s="17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</row>
    <row r="866" spans="2:23" x14ac:dyDescent="0.25">
      <c r="B866" s="32" t="str">
        <f>IF(Tabla5[[#This Row],[N° autorización SAG]]&lt;&gt;"",CONCATENATE($J$12,"-",$L$12),"")</f>
        <v/>
      </c>
      <c r="C866" s="30" t="str">
        <f>IF(Tabla5[[#This Row],[N° autorización SAG]]&lt;&gt;"",$J$11,"")</f>
        <v/>
      </c>
      <c r="D866" s="30" t="str">
        <f>IF(Tabla5[[#This Row],[N° autorización SAG]]&lt;&gt;"",$J$8,"")</f>
        <v/>
      </c>
      <c r="E866" s="30" t="str">
        <f>IF(Tabla5[[#This Row],[N° autorización SAG]]&lt;&gt;"",$J$9,"")</f>
        <v/>
      </c>
      <c r="F866" s="30" t="str">
        <f>IFERROR(IF(Tabla5[[#This Row],[N° autorización SAG]]&lt;&gt;"",CONCATENATE($J$12,"-",$L$12,"-",$J$9,"-",$J$11),""),"")</f>
        <v/>
      </c>
      <c r="G866" s="32" t="str">
        <f>IF(Tabla5[[#This Row],[N° autorización SAG]]&lt;&gt;"",$J$6,"")</f>
        <v/>
      </c>
      <c r="H866" s="30" t="str">
        <f>IF(Tabla5[[#This Row],[N° autorización SAG]]&lt;&gt;"",$J$7,"")</f>
        <v/>
      </c>
      <c r="I866" s="31"/>
      <c r="J866" s="29" t="str">
        <f>IF($I866="","",IFERROR(VLOOKUP($I866,Tabla19[[Nº SAG]:[NOMBRE COMERCIAL ]],2,FALSE),"El N° de autorización no es correcto"))</f>
        <v/>
      </c>
      <c r="K866" s="17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</row>
    <row r="867" spans="2:23" x14ac:dyDescent="0.25">
      <c r="B867" s="32" t="str">
        <f>IF(Tabla5[[#This Row],[N° autorización SAG]]&lt;&gt;"",CONCATENATE($J$12,"-",$L$12),"")</f>
        <v/>
      </c>
      <c r="C867" s="30" t="str">
        <f>IF(Tabla5[[#This Row],[N° autorización SAG]]&lt;&gt;"",$J$11,"")</f>
        <v/>
      </c>
      <c r="D867" s="30" t="str">
        <f>IF(Tabla5[[#This Row],[N° autorización SAG]]&lt;&gt;"",$J$8,"")</f>
        <v/>
      </c>
      <c r="E867" s="30" t="str">
        <f>IF(Tabla5[[#This Row],[N° autorización SAG]]&lt;&gt;"",$J$9,"")</f>
        <v/>
      </c>
      <c r="F867" s="30" t="str">
        <f>IFERROR(IF(Tabla5[[#This Row],[N° autorización SAG]]&lt;&gt;"",CONCATENATE($J$12,"-",$L$12,"-",$J$9,"-",$J$11),""),"")</f>
        <v/>
      </c>
      <c r="G867" s="32" t="str">
        <f>IF(Tabla5[[#This Row],[N° autorización SAG]]&lt;&gt;"",$J$6,"")</f>
        <v/>
      </c>
      <c r="H867" s="30" t="str">
        <f>IF(Tabla5[[#This Row],[N° autorización SAG]]&lt;&gt;"",$J$7,"")</f>
        <v/>
      </c>
      <c r="I867" s="31"/>
      <c r="J867" s="29" t="str">
        <f>IF($I867="","",IFERROR(VLOOKUP($I867,Tabla19[[Nº SAG]:[NOMBRE COMERCIAL ]],2,FALSE),"El N° de autorización no es correcto"))</f>
        <v/>
      </c>
      <c r="K867" s="17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</row>
    <row r="868" spans="2:23" x14ac:dyDescent="0.25">
      <c r="B868" s="32" t="str">
        <f>IF(Tabla5[[#This Row],[N° autorización SAG]]&lt;&gt;"",CONCATENATE($J$12,"-",$L$12),"")</f>
        <v/>
      </c>
      <c r="C868" s="30" t="str">
        <f>IF(Tabla5[[#This Row],[N° autorización SAG]]&lt;&gt;"",$J$11,"")</f>
        <v/>
      </c>
      <c r="D868" s="30" t="str">
        <f>IF(Tabla5[[#This Row],[N° autorización SAG]]&lt;&gt;"",$J$8,"")</f>
        <v/>
      </c>
      <c r="E868" s="30" t="str">
        <f>IF(Tabla5[[#This Row],[N° autorización SAG]]&lt;&gt;"",$J$9,"")</f>
        <v/>
      </c>
      <c r="F868" s="30" t="str">
        <f>IFERROR(IF(Tabla5[[#This Row],[N° autorización SAG]]&lt;&gt;"",CONCATENATE($J$12,"-",$L$12,"-",$J$9,"-",$J$11),""),"")</f>
        <v/>
      </c>
      <c r="G868" s="32" t="str">
        <f>IF(Tabla5[[#This Row],[N° autorización SAG]]&lt;&gt;"",$J$6,"")</f>
        <v/>
      </c>
      <c r="H868" s="30" t="str">
        <f>IF(Tabla5[[#This Row],[N° autorización SAG]]&lt;&gt;"",$J$7,"")</f>
        <v/>
      </c>
      <c r="I868" s="31"/>
      <c r="J868" s="29" t="str">
        <f>IF($I868="","",IFERROR(VLOOKUP($I868,Tabla19[[Nº SAG]:[NOMBRE COMERCIAL ]],2,FALSE),"El N° de autorización no es correcto"))</f>
        <v/>
      </c>
      <c r="K868" s="17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</row>
    <row r="869" spans="2:23" x14ac:dyDescent="0.25">
      <c r="B869" s="32" t="str">
        <f>IF(Tabla5[[#This Row],[N° autorización SAG]]&lt;&gt;"",CONCATENATE($J$12,"-",$L$12),"")</f>
        <v/>
      </c>
      <c r="C869" s="30" t="str">
        <f>IF(Tabla5[[#This Row],[N° autorización SAG]]&lt;&gt;"",$J$11,"")</f>
        <v/>
      </c>
      <c r="D869" s="30" t="str">
        <f>IF(Tabla5[[#This Row],[N° autorización SAG]]&lt;&gt;"",$J$8,"")</f>
        <v/>
      </c>
      <c r="E869" s="30" t="str">
        <f>IF(Tabla5[[#This Row],[N° autorización SAG]]&lt;&gt;"",$J$9,"")</f>
        <v/>
      </c>
      <c r="F869" s="30" t="str">
        <f>IFERROR(IF(Tabla5[[#This Row],[N° autorización SAG]]&lt;&gt;"",CONCATENATE($J$12,"-",$L$12,"-",$J$9,"-",$J$11),""),"")</f>
        <v/>
      </c>
      <c r="G869" s="32" t="str">
        <f>IF(Tabla5[[#This Row],[N° autorización SAG]]&lt;&gt;"",$J$6,"")</f>
        <v/>
      </c>
      <c r="H869" s="30" t="str">
        <f>IF(Tabla5[[#This Row],[N° autorización SAG]]&lt;&gt;"",$J$7,"")</f>
        <v/>
      </c>
      <c r="I869" s="31"/>
      <c r="J869" s="29" t="str">
        <f>IF($I869="","",IFERROR(VLOOKUP($I869,Tabla19[[Nº SAG]:[NOMBRE COMERCIAL ]],2,FALSE),"El N° de autorización no es correcto"))</f>
        <v/>
      </c>
      <c r="K869" s="17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</row>
    <row r="870" spans="2:23" x14ac:dyDescent="0.25">
      <c r="B870" s="32" t="str">
        <f>IF(Tabla5[[#This Row],[N° autorización SAG]]&lt;&gt;"",CONCATENATE($J$12,"-",$L$12),"")</f>
        <v/>
      </c>
      <c r="C870" s="30" t="str">
        <f>IF(Tabla5[[#This Row],[N° autorización SAG]]&lt;&gt;"",$J$11,"")</f>
        <v/>
      </c>
      <c r="D870" s="30" t="str">
        <f>IF(Tabla5[[#This Row],[N° autorización SAG]]&lt;&gt;"",$J$8,"")</f>
        <v/>
      </c>
      <c r="E870" s="30" t="str">
        <f>IF(Tabla5[[#This Row],[N° autorización SAG]]&lt;&gt;"",$J$9,"")</f>
        <v/>
      </c>
      <c r="F870" s="30" t="str">
        <f>IFERROR(IF(Tabla5[[#This Row],[N° autorización SAG]]&lt;&gt;"",CONCATENATE($J$12,"-",$L$12,"-",$J$9,"-",$J$11),""),"")</f>
        <v/>
      </c>
      <c r="G870" s="32" t="str">
        <f>IF(Tabla5[[#This Row],[N° autorización SAG]]&lt;&gt;"",$J$6,"")</f>
        <v/>
      </c>
      <c r="H870" s="30" t="str">
        <f>IF(Tabla5[[#This Row],[N° autorización SAG]]&lt;&gt;"",$J$7,"")</f>
        <v/>
      </c>
      <c r="I870" s="31"/>
      <c r="J870" s="29" t="str">
        <f>IF($I870="","",IFERROR(VLOOKUP($I870,Tabla19[[Nº SAG]:[NOMBRE COMERCIAL ]],2,FALSE),"El N° de autorización no es correcto"))</f>
        <v/>
      </c>
      <c r="K870" s="17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</row>
    <row r="871" spans="2:23" x14ac:dyDescent="0.25">
      <c r="B871" s="32" t="str">
        <f>IF(Tabla5[[#This Row],[N° autorización SAG]]&lt;&gt;"",CONCATENATE($J$12,"-",$L$12),"")</f>
        <v/>
      </c>
      <c r="C871" s="30" t="str">
        <f>IF(Tabla5[[#This Row],[N° autorización SAG]]&lt;&gt;"",$J$11,"")</f>
        <v/>
      </c>
      <c r="D871" s="30" t="str">
        <f>IF(Tabla5[[#This Row],[N° autorización SAG]]&lt;&gt;"",$J$8,"")</f>
        <v/>
      </c>
      <c r="E871" s="30" t="str">
        <f>IF(Tabla5[[#This Row],[N° autorización SAG]]&lt;&gt;"",$J$9,"")</f>
        <v/>
      </c>
      <c r="F871" s="30" t="str">
        <f>IFERROR(IF(Tabla5[[#This Row],[N° autorización SAG]]&lt;&gt;"",CONCATENATE($J$12,"-",$L$12,"-",$J$9,"-",$J$11),""),"")</f>
        <v/>
      </c>
      <c r="G871" s="32" t="str">
        <f>IF(Tabla5[[#This Row],[N° autorización SAG]]&lt;&gt;"",$J$6,"")</f>
        <v/>
      </c>
      <c r="H871" s="30" t="str">
        <f>IF(Tabla5[[#This Row],[N° autorización SAG]]&lt;&gt;"",$J$7,"")</f>
        <v/>
      </c>
      <c r="I871" s="31"/>
      <c r="J871" s="29" t="str">
        <f>IF($I871="","",IFERROR(VLOOKUP($I871,Tabla19[[Nº SAG]:[NOMBRE COMERCIAL ]],2,FALSE),"El N° de autorización no es correcto"))</f>
        <v/>
      </c>
      <c r="K871" s="17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</row>
    <row r="872" spans="2:23" x14ac:dyDescent="0.25">
      <c r="B872" s="32" t="str">
        <f>IF(Tabla5[[#This Row],[N° autorización SAG]]&lt;&gt;"",CONCATENATE($J$12,"-",$L$12),"")</f>
        <v/>
      </c>
      <c r="C872" s="30" t="str">
        <f>IF(Tabla5[[#This Row],[N° autorización SAG]]&lt;&gt;"",$J$11,"")</f>
        <v/>
      </c>
      <c r="D872" s="30" t="str">
        <f>IF(Tabla5[[#This Row],[N° autorización SAG]]&lt;&gt;"",$J$8,"")</f>
        <v/>
      </c>
      <c r="E872" s="30" t="str">
        <f>IF(Tabla5[[#This Row],[N° autorización SAG]]&lt;&gt;"",$J$9,"")</f>
        <v/>
      </c>
      <c r="F872" s="30" t="str">
        <f>IFERROR(IF(Tabla5[[#This Row],[N° autorización SAG]]&lt;&gt;"",CONCATENATE($J$12,"-",$L$12,"-",$J$9,"-",$J$11),""),"")</f>
        <v/>
      </c>
      <c r="G872" s="32" t="str">
        <f>IF(Tabla5[[#This Row],[N° autorización SAG]]&lt;&gt;"",$J$6,"")</f>
        <v/>
      </c>
      <c r="H872" s="30" t="str">
        <f>IF(Tabla5[[#This Row],[N° autorización SAG]]&lt;&gt;"",$J$7,"")</f>
        <v/>
      </c>
      <c r="I872" s="31"/>
      <c r="J872" s="29" t="str">
        <f>IF($I872="","",IFERROR(VLOOKUP($I872,Tabla19[[Nº SAG]:[NOMBRE COMERCIAL ]],2,FALSE),"El N° de autorización no es correcto"))</f>
        <v/>
      </c>
      <c r="K872" s="17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</row>
    <row r="873" spans="2:23" x14ac:dyDescent="0.25">
      <c r="B873" s="32" t="str">
        <f>IF(Tabla5[[#This Row],[N° autorización SAG]]&lt;&gt;"",CONCATENATE($J$12,"-",$L$12),"")</f>
        <v/>
      </c>
      <c r="C873" s="30" t="str">
        <f>IF(Tabla5[[#This Row],[N° autorización SAG]]&lt;&gt;"",$J$11,"")</f>
        <v/>
      </c>
      <c r="D873" s="30" t="str">
        <f>IF(Tabla5[[#This Row],[N° autorización SAG]]&lt;&gt;"",$J$8,"")</f>
        <v/>
      </c>
      <c r="E873" s="30" t="str">
        <f>IF(Tabla5[[#This Row],[N° autorización SAG]]&lt;&gt;"",$J$9,"")</f>
        <v/>
      </c>
      <c r="F873" s="30" t="str">
        <f>IFERROR(IF(Tabla5[[#This Row],[N° autorización SAG]]&lt;&gt;"",CONCATENATE($J$12,"-",$L$12,"-",$J$9,"-",$J$11),""),"")</f>
        <v/>
      </c>
      <c r="G873" s="32" t="str">
        <f>IF(Tabla5[[#This Row],[N° autorización SAG]]&lt;&gt;"",$J$6,"")</f>
        <v/>
      </c>
      <c r="H873" s="30" t="str">
        <f>IF(Tabla5[[#This Row],[N° autorización SAG]]&lt;&gt;"",$J$7,"")</f>
        <v/>
      </c>
      <c r="I873" s="31"/>
      <c r="J873" s="29" t="str">
        <f>IF($I873="","",IFERROR(VLOOKUP($I873,Tabla19[[Nº SAG]:[NOMBRE COMERCIAL ]],2,FALSE),"El N° de autorización no es correcto"))</f>
        <v/>
      </c>
      <c r="K873" s="17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</row>
    <row r="874" spans="2:23" x14ac:dyDescent="0.25">
      <c r="B874" s="32" t="str">
        <f>IF(Tabla5[[#This Row],[N° autorización SAG]]&lt;&gt;"",CONCATENATE($J$12,"-",$L$12),"")</f>
        <v/>
      </c>
      <c r="C874" s="30" t="str">
        <f>IF(Tabla5[[#This Row],[N° autorización SAG]]&lt;&gt;"",$J$11,"")</f>
        <v/>
      </c>
      <c r="D874" s="30" t="str">
        <f>IF(Tabla5[[#This Row],[N° autorización SAG]]&lt;&gt;"",$J$8,"")</f>
        <v/>
      </c>
      <c r="E874" s="30" t="str">
        <f>IF(Tabla5[[#This Row],[N° autorización SAG]]&lt;&gt;"",$J$9,"")</f>
        <v/>
      </c>
      <c r="F874" s="30" t="str">
        <f>IFERROR(IF(Tabla5[[#This Row],[N° autorización SAG]]&lt;&gt;"",CONCATENATE($J$12,"-",$L$12,"-",$J$9,"-",$J$11),""),"")</f>
        <v/>
      </c>
      <c r="G874" s="32" t="str">
        <f>IF(Tabla5[[#This Row],[N° autorización SAG]]&lt;&gt;"",$J$6,"")</f>
        <v/>
      </c>
      <c r="H874" s="30" t="str">
        <f>IF(Tabla5[[#This Row],[N° autorización SAG]]&lt;&gt;"",$J$7,"")</f>
        <v/>
      </c>
      <c r="I874" s="31"/>
      <c r="J874" s="29" t="str">
        <f>IF($I874="","",IFERROR(VLOOKUP($I874,Tabla19[[Nº SAG]:[NOMBRE COMERCIAL ]],2,FALSE),"El N° de autorización no es correcto"))</f>
        <v/>
      </c>
      <c r="K874" s="17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</row>
    <row r="875" spans="2:23" x14ac:dyDescent="0.25">
      <c r="B875" s="32" t="str">
        <f>IF(Tabla5[[#This Row],[N° autorización SAG]]&lt;&gt;"",CONCATENATE($J$12,"-",$L$12),"")</f>
        <v/>
      </c>
      <c r="C875" s="30" t="str">
        <f>IF(Tabla5[[#This Row],[N° autorización SAG]]&lt;&gt;"",$J$11,"")</f>
        <v/>
      </c>
      <c r="D875" s="30" t="str">
        <f>IF(Tabla5[[#This Row],[N° autorización SAG]]&lt;&gt;"",$J$8,"")</f>
        <v/>
      </c>
      <c r="E875" s="30" t="str">
        <f>IF(Tabla5[[#This Row],[N° autorización SAG]]&lt;&gt;"",$J$9,"")</f>
        <v/>
      </c>
      <c r="F875" s="30" t="str">
        <f>IFERROR(IF(Tabla5[[#This Row],[N° autorización SAG]]&lt;&gt;"",CONCATENATE($J$12,"-",$L$12,"-",$J$9,"-",$J$11),""),"")</f>
        <v/>
      </c>
      <c r="G875" s="32" t="str">
        <f>IF(Tabla5[[#This Row],[N° autorización SAG]]&lt;&gt;"",$J$6,"")</f>
        <v/>
      </c>
      <c r="H875" s="30" t="str">
        <f>IF(Tabla5[[#This Row],[N° autorización SAG]]&lt;&gt;"",$J$7,"")</f>
        <v/>
      </c>
      <c r="I875" s="31"/>
      <c r="J875" s="29" t="str">
        <f>IF($I875="","",IFERROR(VLOOKUP($I875,Tabla19[[Nº SAG]:[NOMBRE COMERCIAL ]],2,FALSE),"El N° de autorización no es correcto"))</f>
        <v/>
      </c>
      <c r="K875" s="17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</row>
    <row r="876" spans="2:23" x14ac:dyDescent="0.25">
      <c r="B876" s="32" t="str">
        <f>IF(Tabla5[[#This Row],[N° autorización SAG]]&lt;&gt;"",CONCATENATE($J$12,"-",$L$12),"")</f>
        <v/>
      </c>
      <c r="C876" s="30" t="str">
        <f>IF(Tabla5[[#This Row],[N° autorización SAG]]&lt;&gt;"",$J$11,"")</f>
        <v/>
      </c>
      <c r="D876" s="30" t="str">
        <f>IF(Tabla5[[#This Row],[N° autorización SAG]]&lt;&gt;"",$J$8,"")</f>
        <v/>
      </c>
      <c r="E876" s="30" t="str">
        <f>IF(Tabla5[[#This Row],[N° autorización SAG]]&lt;&gt;"",$J$9,"")</f>
        <v/>
      </c>
      <c r="F876" s="30" t="str">
        <f>IFERROR(IF(Tabla5[[#This Row],[N° autorización SAG]]&lt;&gt;"",CONCATENATE($J$12,"-",$L$12,"-",$J$9,"-",$J$11),""),"")</f>
        <v/>
      </c>
      <c r="G876" s="32" t="str">
        <f>IF(Tabla5[[#This Row],[N° autorización SAG]]&lt;&gt;"",$J$6,"")</f>
        <v/>
      </c>
      <c r="H876" s="30" t="str">
        <f>IF(Tabla5[[#This Row],[N° autorización SAG]]&lt;&gt;"",$J$7,"")</f>
        <v/>
      </c>
      <c r="I876" s="31"/>
      <c r="J876" s="29" t="str">
        <f>IF($I876="","",IFERROR(VLOOKUP($I876,Tabla19[[Nº SAG]:[NOMBRE COMERCIAL ]],2,FALSE),"El N° de autorización no es correcto"))</f>
        <v/>
      </c>
      <c r="K876" s="17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</row>
    <row r="877" spans="2:23" x14ac:dyDescent="0.25">
      <c r="B877" s="32" t="str">
        <f>IF(Tabla5[[#This Row],[N° autorización SAG]]&lt;&gt;"",CONCATENATE($J$12,"-",$L$12),"")</f>
        <v/>
      </c>
      <c r="C877" s="30" t="str">
        <f>IF(Tabla5[[#This Row],[N° autorización SAG]]&lt;&gt;"",$J$11,"")</f>
        <v/>
      </c>
      <c r="D877" s="30" t="str">
        <f>IF(Tabla5[[#This Row],[N° autorización SAG]]&lt;&gt;"",$J$8,"")</f>
        <v/>
      </c>
      <c r="E877" s="30" t="str">
        <f>IF(Tabla5[[#This Row],[N° autorización SAG]]&lt;&gt;"",$J$9,"")</f>
        <v/>
      </c>
      <c r="F877" s="30" t="str">
        <f>IFERROR(IF(Tabla5[[#This Row],[N° autorización SAG]]&lt;&gt;"",CONCATENATE($J$12,"-",$L$12,"-",$J$9,"-",$J$11),""),"")</f>
        <v/>
      </c>
      <c r="G877" s="32" t="str">
        <f>IF(Tabla5[[#This Row],[N° autorización SAG]]&lt;&gt;"",$J$6,"")</f>
        <v/>
      </c>
      <c r="H877" s="30" t="str">
        <f>IF(Tabla5[[#This Row],[N° autorización SAG]]&lt;&gt;"",$J$7,"")</f>
        <v/>
      </c>
      <c r="I877" s="31"/>
      <c r="J877" s="29" t="str">
        <f>IF($I877="","",IFERROR(VLOOKUP($I877,Tabla19[[Nº SAG]:[NOMBRE COMERCIAL ]],2,FALSE),"El N° de autorización no es correcto"))</f>
        <v/>
      </c>
      <c r="K877" s="17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</row>
    <row r="878" spans="2:23" x14ac:dyDescent="0.25">
      <c r="B878" s="32" t="str">
        <f>IF(Tabla5[[#This Row],[N° autorización SAG]]&lt;&gt;"",CONCATENATE($J$12,"-",$L$12),"")</f>
        <v/>
      </c>
      <c r="C878" s="30" t="str">
        <f>IF(Tabla5[[#This Row],[N° autorización SAG]]&lt;&gt;"",$J$11,"")</f>
        <v/>
      </c>
      <c r="D878" s="30" t="str">
        <f>IF(Tabla5[[#This Row],[N° autorización SAG]]&lt;&gt;"",$J$8,"")</f>
        <v/>
      </c>
      <c r="E878" s="30" t="str">
        <f>IF(Tabla5[[#This Row],[N° autorización SAG]]&lt;&gt;"",$J$9,"")</f>
        <v/>
      </c>
      <c r="F878" s="30" t="str">
        <f>IFERROR(IF(Tabla5[[#This Row],[N° autorización SAG]]&lt;&gt;"",CONCATENATE($J$12,"-",$L$12,"-",$J$9,"-",$J$11),""),"")</f>
        <v/>
      </c>
      <c r="G878" s="32" t="str">
        <f>IF(Tabla5[[#This Row],[N° autorización SAG]]&lt;&gt;"",$J$6,"")</f>
        <v/>
      </c>
      <c r="H878" s="30" t="str">
        <f>IF(Tabla5[[#This Row],[N° autorización SAG]]&lt;&gt;"",$J$7,"")</f>
        <v/>
      </c>
      <c r="I878" s="31"/>
      <c r="J878" s="29" t="str">
        <f>IF($I878="","",IFERROR(VLOOKUP($I878,Tabla19[[Nº SAG]:[NOMBRE COMERCIAL ]],2,FALSE),"El N° de autorización no es correcto"))</f>
        <v/>
      </c>
      <c r="K878" s="17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</row>
    <row r="879" spans="2:23" x14ac:dyDescent="0.25">
      <c r="B879" s="32" t="str">
        <f>IF(Tabla5[[#This Row],[N° autorización SAG]]&lt;&gt;"",CONCATENATE($J$12,"-",$L$12),"")</f>
        <v/>
      </c>
      <c r="C879" s="30" t="str">
        <f>IF(Tabla5[[#This Row],[N° autorización SAG]]&lt;&gt;"",$J$11,"")</f>
        <v/>
      </c>
      <c r="D879" s="30" t="str">
        <f>IF(Tabla5[[#This Row],[N° autorización SAG]]&lt;&gt;"",$J$8,"")</f>
        <v/>
      </c>
      <c r="E879" s="30" t="str">
        <f>IF(Tabla5[[#This Row],[N° autorización SAG]]&lt;&gt;"",$J$9,"")</f>
        <v/>
      </c>
      <c r="F879" s="30" t="str">
        <f>IFERROR(IF(Tabla5[[#This Row],[N° autorización SAG]]&lt;&gt;"",CONCATENATE($J$12,"-",$L$12,"-",$J$9,"-",$J$11),""),"")</f>
        <v/>
      </c>
      <c r="G879" s="32" t="str">
        <f>IF(Tabla5[[#This Row],[N° autorización SAG]]&lt;&gt;"",$J$6,"")</f>
        <v/>
      </c>
      <c r="H879" s="30" t="str">
        <f>IF(Tabla5[[#This Row],[N° autorización SAG]]&lt;&gt;"",$J$7,"")</f>
        <v/>
      </c>
      <c r="I879" s="31"/>
      <c r="J879" s="29" t="str">
        <f>IF($I879="","",IFERROR(VLOOKUP($I879,Tabla19[[Nº SAG]:[NOMBRE COMERCIAL ]],2,FALSE),"El N° de autorización no es correcto"))</f>
        <v/>
      </c>
      <c r="K879" s="17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</row>
    <row r="880" spans="2:23" x14ac:dyDescent="0.25">
      <c r="B880" s="32" t="str">
        <f>IF(Tabla5[[#This Row],[N° autorización SAG]]&lt;&gt;"",CONCATENATE($J$12,"-",$L$12),"")</f>
        <v/>
      </c>
      <c r="C880" s="30" t="str">
        <f>IF(Tabla5[[#This Row],[N° autorización SAG]]&lt;&gt;"",$J$11,"")</f>
        <v/>
      </c>
      <c r="D880" s="30" t="str">
        <f>IF(Tabla5[[#This Row],[N° autorización SAG]]&lt;&gt;"",$J$8,"")</f>
        <v/>
      </c>
      <c r="E880" s="30" t="str">
        <f>IF(Tabla5[[#This Row],[N° autorización SAG]]&lt;&gt;"",$J$9,"")</f>
        <v/>
      </c>
      <c r="F880" s="30" t="str">
        <f>IFERROR(IF(Tabla5[[#This Row],[N° autorización SAG]]&lt;&gt;"",CONCATENATE($J$12,"-",$L$12,"-",$J$9,"-",$J$11),""),"")</f>
        <v/>
      </c>
      <c r="G880" s="32" t="str">
        <f>IF(Tabla5[[#This Row],[N° autorización SAG]]&lt;&gt;"",$J$6,"")</f>
        <v/>
      </c>
      <c r="H880" s="30" t="str">
        <f>IF(Tabla5[[#This Row],[N° autorización SAG]]&lt;&gt;"",$J$7,"")</f>
        <v/>
      </c>
      <c r="I880" s="31"/>
      <c r="J880" s="29" t="str">
        <f>IF($I880="","",IFERROR(VLOOKUP($I880,Tabla19[[Nº SAG]:[NOMBRE COMERCIAL ]],2,FALSE),"El N° de autorización no es correcto"))</f>
        <v/>
      </c>
      <c r="K880" s="17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</row>
    <row r="881" spans="2:23" x14ac:dyDescent="0.25">
      <c r="B881" s="32" t="str">
        <f>IF(Tabla5[[#This Row],[N° autorización SAG]]&lt;&gt;"",CONCATENATE($J$12,"-",$L$12),"")</f>
        <v/>
      </c>
      <c r="C881" s="30" t="str">
        <f>IF(Tabla5[[#This Row],[N° autorización SAG]]&lt;&gt;"",$J$11,"")</f>
        <v/>
      </c>
      <c r="D881" s="30" t="str">
        <f>IF(Tabla5[[#This Row],[N° autorización SAG]]&lt;&gt;"",$J$8,"")</f>
        <v/>
      </c>
      <c r="E881" s="30" t="str">
        <f>IF(Tabla5[[#This Row],[N° autorización SAG]]&lt;&gt;"",$J$9,"")</f>
        <v/>
      </c>
      <c r="F881" s="30" t="str">
        <f>IFERROR(IF(Tabla5[[#This Row],[N° autorización SAG]]&lt;&gt;"",CONCATENATE($J$12,"-",$L$12,"-",$J$9,"-",$J$11),""),"")</f>
        <v/>
      </c>
      <c r="G881" s="32" t="str">
        <f>IF(Tabla5[[#This Row],[N° autorización SAG]]&lt;&gt;"",$J$6,"")</f>
        <v/>
      </c>
      <c r="H881" s="30" t="str">
        <f>IF(Tabla5[[#This Row],[N° autorización SAG]]&lt;&gt;"",$J$7,"")</f>
        <v/>
      </c>
      <c r="I881" s="31"/>
      <c r="J881" s="29" t="str">
        <f>IF($I881="","",IFERROR(VLOOKUP($I881,Tabla19[[Nº SAG]:[NOMBRE COMERCIAL ]],2,FALSE),"El N° de autorización no es correcto"))</f>
        <v/>
      </c>
      <c r="K881" s="17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</row>
    <row r="882" spans="2:23" x14ac:dyDescent="0.25">
      <c r="B882" s="32" t="str">
        <f>IF(Tabla5[[#This Row],[N° autorización SAG]]&lt;&gt;"",CONCATENATE($J$12,"-",$L$12),"")</f>
        <v/>
      </c>
      <c r="C882" s="30" t="str">
        <f>IF(Tabla5[[#This Row],[N° autorización SAG]]&lt;&gt;"",$J$11,"")</f>
        <v/>
      </c>
      <c r="D882" s="30" t="str">
        <f>IF(Tabla5[[#This Row],[N° autorización SAG]]&lt;&gt;"",$J$8,"")</f>
        <v/>
      </c>
      <c r="E882" s="30" t="str">
        <f>IF(Tabla5[[#This Row],[N° autorización SAG]]&lt;&gt;"",$J$9,"")</f>
        <v/>
      </c>
      <c r="F882" s="30" t="str">
        <f>IFERROR(IF(Tabla5[[#This Row],[N° autorización SAG]]&lt;&gt;"",CONCATENATE($J$12,"-",$L$12,"-",$J$9,"-",$J$11),""),"")</f>
        <v/>
      </c>
      <c r="G882" s="32" t="str">
        <f>IF(Tabla5[[#This Row],[N° autorización SAG]]&lt;&gt;"",$J$6,"")</f>
        <v/>
      </c>
      <c r="H882" s="30" t="str">
        <f>IF(Tabla5[[#This Row],[N° autorización SAG]]&lt;&gt;"",$J$7,"")</f>
        <v/>
      </c>
      <c r="I882" s="31"/>
      <c r="J882" s="29" t="str">
        <f>IF($I882="","",IFERROR(VLOOKUP($I882,Tabla19[[Nº SAG]:[NOMBRE COMERCIAL ]],2,FALSE),"El N° de autorización no es correcto"))</f>
        <v/>
      </c>
      <c r="K882" s="17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</row>
    <row r="883" spans="2:23" x14ac:dyDescent="0.25">
      <c r="B883" s="32" t="str">
        <f>IF(Tabla5[[#This Row],[N° autorización SAG]]&lt;&gt;"",CONCATENATE($J$12,"-",$L$12),"")</f>
        <v/>
      </c>
      <c r="C883" s="30" t="str">
        <f>IF(Tabla5[[#This Row],[N° autorización SAG]]&lt;&gt;"",$J$11,"")</f>
        <v/>
      </c>
      <c r="D883" s="30" t="str">
        <f>IF(Tabla5[[#This Row],[N° autorización SAG]]&lt;&gt;"",$J$8,"")</f>
        <v/>
      </c>
      <c r="E883" s="30" t="str">
        <f>IF(Tabla5[[#This Row],[N° autorización SAG]]&lt;&gt;"",$J$9,"")</f>
        <v/>
      </c>
      <c r="F883" s="30" t="str">
        <f>IFERROR(IF(Tabla5[[#This Row],[N° autorización SAG]]&lt;&gt;"",CONCATENATE($J$12,"-",$L$12,"-",$J$9,"-",$J$11),""),"")</f>
        <v/>
      </c>
      <c r="G883" s="32" t="str">
        <f>IF(Tabla5[[#This Row],[N° autorización SAG]]&lt;&gt;"",$J$6,"")</f>
        <v/>
      </c>
      <c r="H883" s="30" t="str">
        <f>IF(Tabla5[[#This Row],[N° autorización SAG]]&lt;&gt;"",$J$7,"")</f>
        <v/>
      </c>
      <c r="I883" s="31"/>
      <c r="J883" s="29" t="str">
        <f>IF($I883="","",IFERROR(VLOOKUP($I883,Tabla19[[Nº SAG]:[NOMBRE COMERCIAL ]],2,FALSE),"El N° de autorización no es correcto"))</f>
        <v/>
      </c>
      <c r="K883" s="17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</row>
    <row r="884" spans="2:23" x14ac:dyDescent="0.25">
      <c r="B884" s="32" t="str">
        <f>IF(Tabla5[[#This Row],[N° autorización SAG]]&lt;&gt;"",CONCATENATE($J$12,"-",$L$12),"")</f>
        <v/>
      </c>
      <c r="C884" s="30" t="str">
        <f>IF(Tabla5[[#This Row],[N° autorización SAG]]&lt;&gt;"",$J$11,"")</f>
        <v/>
      </c>
      <c r="D884" s="30" t="str">
        <f>IF(Tabla5[[#This Row],[N° autorización SAG]]&lt;&gt;"",$J$8,"")</f>
        <v/>
      </c>
      <c r="E884" s="30" t="str">
        <f>IF(Tabla5[[#This Row],[N° autorización SAG]]&lt;&gt;"",$J$9,"")</f>
        <v/>
      </c>
      <c r="F884" s="30" t="str">
        <f>IFERROR(IF(Tabla5[[#This Row],[N° autorización SAG]]&lt;&gt;"",CONCATENATE($J$12,"-",$L$12,"-",$J$9,"-",$J$11),""),"")</f>
        <v/>
      </c>
      <c r="G884" s="32" t="str">
        <f>IF(Tabla5[[#This Row],[N° autorización SAG]]&lt;&gt;"",$J$6,"")</f>
        <v/>
      </c>
      <c r="H884" s="30" t="str">
        <f>IF(Tabla5[[#This Row],[N° autorización SAG]]&lt;&gt;"",$J$7,"")</f>
        <v/>
      </c>
      <c r="I884" s="31"/>
      <c r="J884" s="29" t="str">
        <f>IF($I884="","",IFERROR(VLOOKUP($I884,Tabla19[[Nº SAG]:[NOMBRE COMERCIAL ]],2,FALSE),"El N° de autorización no es correcto"))</f>
        <v/>
      </c>
      <c r="K884" s="17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</row>
    <row r="885" spans="2:23" x14ac:dyDescent="0.25">
      <c r="B885" s="32" t="str">
        <f>IF(Tabla5[[#This Row],[N° autorización SAG]]&lt;&gt;"",CONCATENATE($J$12,"-",$L$12),"")</f>
        <v/>
      </c>
      <c r="C885" s="30" t="str">
        <f>IF(Tabla5[[#This Row],[N° autorización SAG]]&lt;&gt;"",$J$11,"")</f>
        <v/>
      </c>
      <c r="D885" s="30" t="str">
        <f>IF(Tabla5[[#This Row],[N° autorización SAG]]&lt;&gt;"",$J$8,"")</f>
        <v/>
      </c>
      <c r="E885" s="30" t="str">
        <f>IF(Tabla5[[#This Row],[N° autorización SAG]]&lt;&gt;"",$J$9,"")</f>
        <v/>
      </c>
      <c r="F885" s="30" t="str">
        <f>IFERROR(IF(Tabla5[[#This Row],[N° autorización SAG]]&lt;&gt;"",CONCATENATE($J$12,"-",$L$12,"-",$J$9,"-",$J$11),""),"")</f>
        <v/>
      </c>
      <c r="G885" s="32" t="str">
        <f>IF(Tabla5[[#This Row],[N° autorización SAG]]&lt;&gt;"",$J$6,"")</f>
        <v/>
      </c>
      <c r="H885" s="30" t="str">
        <f>IF(Tabla5[[#This Row],[N° autorización SAG]]&lt;&gt;"",$J$7,"")</f>
        <v/>
      </c>
      <c r="I885" s="31"/>
      <c r="J885" s="29" t="str">
        <f>IF($I885="","",IFERROR(VLOOKUP($I885,Tabla19[[Nº SAG]:[NOMBRE COMERCIAL ]],2,FALSE),"El N° de autorización no es correcto"))</f>
        <v/>
      </c>
      <c r="K885" s="17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</row>
    <row r="886" spans="2:23" x14ac:dyDescent="0.25">
      <c r="B886" s="32" t="str">
        <f>IF(Tabla5[[#This Row],[N° autorización SAG]]&lt;&gt;"",CONCATENATE($J$12,"-",$L$12),"")</f>
        <v/>
      </c>
      <c r="C886" s="30" t="str">
        <f>IF(Tabla5[[#This Row],[N° autorización SAG]]&lt;&gt;"",$J$11,"")</f>
        <v/>
      </c>
      <c r="D886" s="30" t="str">
        <f>IF(Tabla5[[#This Row],[N° autorización SAG]]&lt;&gt;"",$J$8,"")</f>
        <v/>
      </c>
      <c r="E886" s="30" t="str">
        <f>IF(Tabla5[[#This Row],[N° autorización SAG]]&lt;&gt;"",$J$9,"")</f>
        <v/>
      </c>
      <c r="F886" s="30" t="str">
        <f>IFERROR(IF(Tabla5[[#This Row],[N° autorización SAG]]&lt;&gt;"",CONCATENATE($J$12,"-",$L$12,"-",$J$9,"-",$J$11),""),"")</f>
        <v/>
      </c>
      <c r="G886" s="32" t="str">
        <f>IF(Tabla5[[#This Row],[N° autorización SAG]]&lt;&gt;"",$J$6,"")</f>
        <v/>
      </c>
      <c r="H886" s="30" t="str">
        <f>IF(Tabla5[[#This Row],[N° autorización SAG]]&lt;&gt;"",$J$7,"")</f>
        <v/>
      </c>
      <c r="I886" s="31"/>
      <c r="J886" s="29" t="str">
        <f>IF($I886="","",IFERROR(VLOOKUP($I886,Tabla19[[Nº SAG]:[NOMBRE COMERCIAL ]],2,FALSE),"El N° de autorización no es correcto"))</f>
        <v/>
      </c>
      <c r="K886" s="17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</row>
    <row r="887" spans="2:23" x14ac:dyDescent="0.25">
      <c r="B887" s="32" t="str">
        <f>IF(Tabla5[[#This Row],[N° autorización SAG]]&lt;&gt;"",CONCATENATE($J$12,"-",$L$12),"")</f>
        <v/>
      </c>
      <c r="C887" s="30" t="str">
        <f>IF(Tabla5[[#This Row],[N° autorización SAG]]&lt;&gt;"",$J$11,"")</f>
        <v/>
      </c>
      <c r="D887" s="30" t="str">
        <f>IF(Tabla5[[#This Row],[N° autorización SAG]]&lt;&gt;"",$J$8,"")</f>
        <v/>
      </c>
      <c r="E887" s="30" t="str">
        <f>IF(Tabla5[[#This Row],[N° autorización SAG]]&lt;&gt;"",$J$9,"")</f>
        <v/>
      </c>
      <c r="F887" s="30" t="str">
        <f>IFERROR(IF(Tabla5[[#This Row],[N° autorización SAG]]&lt;&gt;"",CONCATENATE($J$12,"-",$L$12,"-",$J$9,"-",$J$11),""),"")</f>
        <v/>
      </c>
      <c r="G887" s="32" t="str">
        <f>IF(Tabla5[[#This Row],[N° autorización SAG]]&lt;&gt;"",$J$6,"")</f>
        <v/>
      </c>
      <c r="H887" s="30" t="str">
        <f>IF(Tabla5[[#This Row],[N° autorización SAG]]&lt;&gt;"",$J$7,"")</f>
        <v/>
      </c>
      <c r="I887" s="31"/>
      <c r="J887" s="29" t="str">
        <f>IF($I887="","",IFERROR(VLOOKUP($I887,Tabla19[[Nº SAG]:[NOMBRE COMERCIAL ]],2,FALSE),"El N° de autorización no es correcto"))</f>
        <v/>
      </c>
      <c r="K887" s="17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</row>
    <row r="888" spans="2:23" x14ac:dyDescent="0.25">
      <c r="B888" s="32" t="str">
        <f>IF(Tabla5[[#This Row],[N° autorización SAG]]&lt;&gt;"",CONCATENATE($J$12,"-",$L$12),"")</f>
        <v/>
      </c>
      <c r="C888" s="30" t="str">
        <f>IF(Tabla5[[#This Row],[N° autorización SAG]]&lt;&gt;"",$J$11,"")</f>
        <v/>
      </c>
      <c r="D888" s="30" t="str">
        <f>IF(Tabla5[[#This Row],[N° autorización SAG]]&lt;&gt;"",$J$8,"")</f>
        <v/>
      </c>
      <c r="E888" s="30" t="str">
        <f>IF(Tabla5[[#This Row],[N° autorización SAG]]&lt;&gt;"",$J$9,"")</f>
        <v/>
      </c>
      <c r="F888" s="30" t="str">
        <f>IFERROR(IF(Tabla5[[#This Row],[N° autorización SAG]]&lt;&gt;"",CONCATENATE($J$12,"-",$L$12,"-",$J$9,"-",$J$11),""),"")</f>
        <v/>
      </c>
      <c r="G888" s="32" t="str">
        <f>IF(Tabla5[[#This Row],[N° autorización SAG]]&lt;&gt;"",$J$6,"")</f>
        <v/>
      </c>
      <c r="H888" s="30" t="str">
        <f>IF(Tabla5[[#This Row],[N° autorización SAG]]&lt;&gt;"",$J$7,"")</f>
        <v/>
      </c>
      <c r="I888" s="31"/>
      <c r="J888" s="29" t="str">
        <f>IF($I888="","",IFERROR(VLOOKUP($I888,Tabla19[[Nº SAG]:[NOMBRE COMERCIAL ]],2,FALSE),"El N° de autorización no es correcto"))</f>
        <v/>
      </c>
      <c r="K888" s="17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</row>
    <row r="889" spans="2:23" x14ac:dyDescent="0.25">
      <c r="B889" s="32" t="str">
        <f>IF(Tabla5[[#This Row],[N° autorización SAG]]&lt;&gt;"",CONCATENATE($J$12,"-",$L$12),"")</f>
        <v/>
      </c>
      <c r="C889" s="30" t="str">
        <f>IF(Tabla5[[#This Row],[N° autorización SAG]]&lt;&gt;"",$J$11,"")</f>
        <v/>
      </c>
      <c r="D889" s="30" t="str">
        <f>IF(Tabla5[[#This Row],[N° autorización SAG]]&lt;&gt;"",$J$8,"")</f>
        <v/>
      </c>
      <c r="E889" s="30" t="str">
        <f>IF(Tabla5[[#This Row],[N° autorización SAG]]&lt;&gt;"",$J$9,"")</f>
        <v/>
      </c>
      <c r="F889" s="30" t="str">
        <f>IFERROR(IF(Tabla5[[#This Row],[N° autorización SAG]]&lt;&gt;"",CONCATENATE($J$12,"-",$L$12,"-",$J$9,"-",$J$11),""),"")</f>
        <v/>
      </c>
      <c r="G889" s="32" t="str">
        <f>IF(Tabla5[[#This Row],[N° autorización SAG]]&lt;&gt;"",$J$6,"")</f>
        <v/>
      </c>
      <c r="H889" s="30" t="str">
        <f>IF(Tabla5[[#This Row],[N° autorización SAG]]&lt;&gt;"",$J$7,"")</f>
        <v/>
      </c>
      <c r="I889" s="31"/>
      <c r="J889" s="29" t="str">
        <f>IF($I889="","",IFERROR(VLOOKUP($I889,Tabla19[[Nº SAG]:[NOMBRE COMERCIAL ]],2,FALSE),"El N° de autorización no es correcto"))</f>
        <v/>
      </c>
      <c r="K889" s="17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</row>
    <row r="890" spans="2:23" x14ac:dyDescent="0.25">
      <c r="B890" s="32" t="str">
        <f>IF(Tabla5[[#This Row],[N° autorización SAG]]&lt;&gt;"",CONCATENATE($J$12,"-",$L$12),"")</f>
        <v/>
      </c>
      <c r="C890" s="30" t="str">
        <f>IF(Tabla5[[#This Row],[N° autorización SAG]]&lt;&gt;"",$J$11,"")</f>
        <v/>
      </c>
      <c r="D890" s="30" t="str">
        <f>IF(Tabla5[[#This Row],[N° autorización SAG]]&lt;&gt;"",$J$8,"")</f>
        <v/>
      </c>
      <c r="E890" s="30" t="str">
        <f>IF(Tabla5[[#This Row],[N° autorización SAG]]&lt;&gt;"",$J$9,"")</f>
        <v/>
      </c>
      <c r="F890" s="30" t="str">
        <f>IFERROR(IF(Tabla5[[#This Row],[N° autorización SAG]]&lt;&gt;"",CONCATENATE($J$12,"-",$L$12,"-",$J$9,"-",$J$11),""),"")</f>
        <v/>
      </c>
      <c r="G890" s="32" t="str">
        <f>IF(Tabla5[[#This Row],[N° autorización SAG]]&lt;&gt;"",$J$6,"")</f>
        <v/>
      </c>
      <c r="H890" s="30" t="str">
        <f>IF(Tabla5[[#This Row],[N° autorización SAG]]&lt;&gt;"",$J$7,"")</f>
        <v/>
      </c>
      <c r="I890" s="31"/>
      <c r="J890" s="29" t="str">
        <f>IF($I890="","",IFERROR(VLOOKUP($I890,Tabla19[[Nº SAG]:[NOMBRE COMERCIAL ]],2,FALSE),"El N° de autorización no es correcto"))</f>
        <v/>
      </c>
      <c r="K890" s="17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</row>
    <row r="891" spans="2:23" x14ac:dyDescent="0.25">
      <c r="B891" s="32" t="str">
        <f>IF(Tabla5[[#This Row],[N° autorización SAG]]&lt;&gt;"",CONCATENATE($J$12,"-",$L$12),"")</f>
        <v/>
      </c>
      <c r="C891" s="30" t="str">
        <f>IF(Tabla5[[#This Row],[N° autorización SAG]]&lt;&gt;"",$J$11,"")</f>
        <v/>
      </c>
      <c r="D891" s="30" t="str">
        <f>IF(Tabla5[[#This Row],[N° autorización SAG]]&lt;&gt;"",$J$8,"")</f>
        <v/>
      </c>
      <c r="E891" s="30" t="str">
        <f>IF(Tabla5[[#This Row],[N° autorización SAG]]&lt;&gt;"",$J$9,"")</f>
        <v/>
      </c>
      <c r="F891" s="30" t="str">
        <f>IFERROR(IF(Tabla5[[#This Row],[N° autorización SAG]]&lt;&gt;"",CONCATENATE($J$12,"-",$L$12,"-",$J$9,"-",$J$11),""),"")</f>
        <v/>
      </c>
      <c r="G891" s="32" t="str">
        <f>IF(Tabla5[[#This Row],[N° autorización SAG]]&lt;&gt;"",$J$6,"")</f>
        <v/>
      </c>
      <c r="H891" s="30" t="str">
        <f>IF(Tabla5[[#This Row],[N° autorización SAG]]&lt;&gt;"",$J$7,"")</f>
        <v/>
      </c>
      <c r="I891" s="31"/>
      <c r="J891" s="29" t="str">
        <f>IF($I891="","",IFERROR(VLOOKUP($I891,Tabla19[[Nº SAG]:[NOMBRE COMERCIAL ]],2,FALSE),"El N° de autorización no es correcto"))</f>
        <v/>
      </c>
      <c r="K891" s="17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</row>
    <row r="892" spans="2:23" x14ac:dyDescent="0.25">
      <c r="B892" s="32" t="str">
        <f>IF(Tabla5[[#This Row],[N° autorización SAG]]&lt;&gt;"",CONCATENATE($J$12,"-",$L$12),"")</f>
        <v/>
      </c>
      <c r="C892" s="30" t="str">
        <f>IF(Tabla5[[#This Row],[N° autorización SAG]]&lt;&gt;"",$J$11,"")</f>
        <v/>
      </c>
      <c r="D892" s="30" t="str">
        <f>IF(Tabla5[[#This Row],[N° autorización SAG]]&lt;&gt;"",$J$8,"")</f>
        <v/>
      </c>
      <c r="E892" s="30" t="str">
        <f>IF(Tabla5[[#This Row],[N° autorización SAG]]&lt;&gt;"",$J$9,"")</f>
        <v/>
      </c>
      <c r="F892" s="30" t="str">
        <f>IFERROR(IF(Tabla5[[#This Row],[N° autorización SAG]]&lt;&gt;"",CONCATENATE($J$12,"-",$L$12,"-",$J$9,"-",$J$11),""),"")</f>
        <v/>
      </c>
      <c r="G892" s="32" t="str">
        <f>IF(Tabla5[[#This Row],[N° autorización SAG]]&lt;&gt;"",$J$6,"")</f>
        <v/>
      </c>
      <c r="H892" s="30" t="str">
        <f>IF(Tabla5[[#This Row],[N° autorización SAG]]&lt;&gt;"",$J$7,"")</f>
        <v/>
      </c>
      <c r="I892" s="31"/>
      <c r="J892" s="29" t="str">
        <f>IF($I892="","",IFERROR(VLOOKUP($I892,Tabla19[[Nº SAG]:[NOMBRE COMERCIAL ]],2,FALSE),"El N° de autorización no es correcto"))</f>
        <v/>
      </c>
      <c r="K892" s="17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</row>
    <row r="893" spans="2:23" x14ac:dyDescent="0.25">
      <c r="B893" s="32" t="str">
        <f>IF(Tabla5[[#This Row],[N° autorización SAG]]&lt;&gt;"",CONCATENATE($J$12,"-",$L$12),"")</f>
        <v/>
      </c>
      <c r="C893" s="30" t="str">
        <f>IF(Tabla5[[#This Row],[N° autorización SAG]]&lt;&gt;"",$J$11,"")</f>
        <v/>
      </c>
      <c r="D893" s="30" t="str">
        <f>IF(Tabla5[[#This Row],[N° autorización SAG]]&lt;&gt;"",$J$8,"")</f>
        <v/>
      </c>
      <c r="E893" s="30" t="str">
        <f>IF(Tabla5[[#This Row],[N° autorización SAG]]&lt;&gt;"",$J$9,"")</f>
        <v/>
      </c>
      <c r="F893" s="30" t="str">
        <f>IFERROR(IF(Tabla5[[#This Row],[N° autorización SAG]]&lt;&gt;"",CONCATENATE($J$12,"-",$L$12,"-",$J$9,"-",$J$11),""),"")</f>
        <v/>
      </c>
      <c r="G893" s="32" t="str">
        <f>IF(Tabla5[[#This Row],[N° autorización SAG]]&lt;&gt;"",$J$6,"")</f>
        <v/>
      </c>
      <c r="H893" s="30" t="str">
        <f>IF(Tabla5[[#This Row],[N° autorización SAG]]&lt;&gt;"",$J$7,"")</f>
        <v/>
      </c>
      <c r="I893" s="31"/>
      <c r="J893" s="29" t="str">
        <f>IF($I893="","",IFERROR(VLOOKUP($I893,Tabla19[[Nº SAG]:[NOMBRE COMERCIAL ]],2,FALSE),"El N° de autorización no es correcto"))</f>
        <v/>
      </c>
      <c r="K893" s="17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</row>
    <row r="894" spans="2:23" x14ac:dyDescent="0.25">
      <c r="B894" s="32" t="str">
        <f>IF(Tabla5[[#This Row],[N° autorización SAG]]&lt;&gt;"",CONCATENATE($J$12,"-",$L$12),"")</f>
        <v/>
      </c>
      <c r="C894" s="30" t="str">
        <f>IF(Tabla5[[#This Row],[N° autorización SAG]]&lt;&gt;"",$J$11,"")</f>
        <v/>
      </c>
      <c r="D894" s="30" t="str">
        <f>IF(Tabla5[[#This Row],[N° autorización SAG]]&lt;&gt;"",$J$8,"")</f>
        <v/>
      </c>
      <c r="E894" s="30" t="str">
        <f>IF(Tabla5[[#This Row],[N° autorización SAG]]&lt;&gt;"",$J$9,"")</f>
        <v/>
      </c>
      <c r="F894" s="30" t="str">
        <f>IFERROR(IF(Tabla5[[#This Row],[N° autorización SAG]]&lt;&gt;"",CONCATENATE($J$12,"-",$L$12,"-",$J$9,"-",$J$11),""),"")</f>
        <v/>
      </c>
      <c r="G894" s="32" t="str">
        <f>IF(Tabla5[[#This Row],[N° autorización SAG]]&lt;&gt;"",$J$6,"")</f>
        <v/>
      </c>
      <c r="H894" s="30" t="str">
        <f>IF(Tabla5[[#This Row],[N° autorización SAG]]&lt;&gt;"",$J$7,"")</f>
        <v/>
      </c>
      <c r="I894" s="31"/>
      <c r="J894" s="29" t="str">
        <f>IF($I894="","",IFERROR(VLOOKUP($I894,Tabla19[[Nº SAG]:[NOMBRE COMERCIAL ]],2,FALSE),"El N° de autorización no es correcto"))</f>
        <v/>
      </c>
      <c r="K894" s="17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</row>
    <row r="895" spans="2:23" x14ac:dyDescent="0.25">
      <c r="B895" s="32" t="str">
        <f>IF(Tabla5[[#This Row],[N° autorización SAG]]&lt;&gt;"",CONCATENATE($J$12,"-",$L$12),"")</f>
        <v/>
      </c>
      <c r="C895" s="30" t="str">
        <f>IF(Tabla5[[#This Row],[N° autorización SAG]]&lt;&gt;"",$J$11,"")</f>
        <v/>
      </c>
      <c r="D895" s="30" t="str">
        <f>IF(Tabla5[[#This Row],[N° autorización SAG]]&lt;&gt;"",$J$8,"")</f>
        <v/>
      </c>
      <c r="E895" s="30" t="str">
        <f>IF(Tabla5[[#This Row],[N° autorización SAG]]&lt;&gt;"",$J$9,"")</f>
        <v/>
      </c>
      <c r="F895" s="30" t="str">
        <f>IFERROR(IF(Tabla5[[#This Row],[N° autorización SAG]]&lt;&gt;"",CONCATENATE($J$12,"-",$L$12,"-",$J$9,"-",$J$11),""),"")</f>
        <v/>
      </c>
      <c r="G895" s="32" t="str">
        <f>IF(Tabla5[[#This Row],[N° autorización SAG]]&lt;&gt;"",$J$6,"")</f>
        <v/>
      </c>
      <c r="H895" s="30" t="str">
        <f>IF(Tabla5[[#This Row],[N° autorización SAG]]&lt;&gt;"",$J$7,"")</f>
        <v/>
      </c>
      <c r="I895" s="31"/>
      <c r="J895" s="29" t="str">
        <f>IF($I895="","",IFERROR(VLOOKUP($I895,Tabla19[[Nº SAG]:[NOMBRE COMERCIAL ]],2,FALSE),"El N° de autorización no es correcto"))</f>
        <v/>
      </c>
      <c r="K895" s="17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</row>
    <row r="896" spans="2:23" x14ac:dyDescent="0.25">
      <c r="B896" s="32" t="str">
        <f>IF(Tabla5[[#This Row],[N° autorización SAG]]&lt;&gt;"",CONCATENATE($J$12,"-",$L$12),"")</f>
        <v/>
      </c>
      <c r="C896" s="30" t="str">
        <f>IF(Tabla5[[#This Row],[N° autorización SAG]]&lt;&gt;"",$J$11,"")</f>
        <v/>
      </c>
      <c r="D896" s="30" t="str">
        <f>IF(Tabla5[[#This Row],[N° autorización SAG]]&lt;&gt;"",$J$8,"")</f>
        <v/>
      </c>
      <c r="E896" s="30" t="str">
        <f>IF(Tabla5[[#This Row],[N° autorización SAG]]&lt;&gt;"",$J$9,"")</f>
        <v/>
      </c>
      <c r="F896" s="30" t="str">
        <f>IFERROR(IF(Tabla5[[#This Row],[N° autorización SAG]]&lt;&gt;"",CONCATENATE($J$12,"-",$L$12,"-",$J$9,"-",$J$11),""),"")</f>
        <v/>
      </c>
      <c r="G896" s="32" t="str">
        <f>IF(Tabla5[[#This Row],[N° autorización SAG]]&lt;&gt;"",$J$6,"")</f>
        <v/>
      </c>
      <c r="H896" s="30" t="str">
        <f>IF(Tabla5[[#This Row],[N° autorización SAG]]&lt;&gt;"",$J$7,"")</f>
        <v/>
      </c>
      <c r="I896" s="31"/>
      <c r="J896" s="29" t="str">
        <f>IF($I896="","",IFERROR(VLOOKUP($I896,Tabla19[[Nº SAG]:[NOMBRE COMERCIAL ]],2,FALSE),"El N° de autorización no es correcto"))</f>
        <v/>
      </c>
      <c r="K896" s="17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</row>
    <row r="897" spans="2:23" x14ac:dyDescent="0.25">
      <c r="B897" s="32" t="str">
        <f>IF(Tabla5[[#This Row],[N° autorización SAG]]&lt;&gt;"",CONCATENATE($J$12,"-",$L$12),"")</f>
        <v/>
      </c>
      <c r="C897" s="30" t="str">
        <f>IF(Tabla5[[#This Row],[N° autorización SAG]]&lt;&gt;"",$J$11,"")</f>
        <v/>
      </c>
      <c r="D897" s="30" t="str">
        <f>IF(Tabla5[[#This Row],[N° autorización SAG]]&lt;&gt;"",$J$8,"")</f>
        <v/>
      </c>
      <c r="E897" s="30" t="str">
        <f>IF(Tabla5[[#This Row],[N° autorización SAG]]&lt;&gt;"",$J$9,"")</f>
        <v/>
      </c>
      <c r="F897" s="30" t="str">
        <f>IFERROR(IF(Tabla5[[#This Row],[N° autorización SAG]]&lt;&gt;"",CONCATENATE($J$12,"-",$L$12,"-",$J$9,"-",$J$11),""),"")</f>
        <v/>
      </c>
      <c r="G897" s="32" t="str">
        <f>IF(Tabla5[[#This Row],[N° autorización SAG]]&lt;&gt;"",$J$6,"")</f>
        <v/>
      </c>
      <c r="H897" s="30" t="str">
        <f>IF(Tabla5[[#This Row],[N° autorización SAG]]&lt;&gt;"",$J$7,"")</f>
        <v/>
      </c>
      <c r="I897" s="31"/>
      <c r="J897" s="29" t="str">
        <f>IF($I897="","",IFERROR(VLOOKUP($I897,Tabla19[[Nº SAG]:[NOMBRE COMERCIAL ]],2,FALSE),"El N° de autorización no es correcto"))</f>
        <v/>
      </c>
      <c r="K897" s="17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</row>
    <row r="898" spans="2:23" x14ac:dyDescent="0.25">
      <c r="B898" s="32" t="str">
        <f>IF(Tabla5[[#This Row],[N° autorización SAG]]&lt;&gt;"",CONCATENATE($J$12,"-",$L$12),"")</f>
        <v/>
      </c>
      <c r="C898" s="30" t="str">
        <f>IF(Tabla5[[#This Row],[N° autorización SAG]]&lt;&gt;"",$J$11,"")</f>
        <v/>
      </c>
      <c r="D898" s="30" t="str">
        <f>IF(Tabla5[[#This Row],[N° autorización SAG]]&lt;&gt;"",$J$8,"")</f>
        <v/>
      </c>
      <c r="E898" s="30" t="str">
        <f>IF(Tabla5[[#This Row],[N° autorización SAG]]&lt;&gt;"",$J$9,"")</f>
        <v/>
      </c>
      <c r="F898" s="30" t="str">
        <f>IFERROR(IF(Tabla5[[#This Row],[N° autorización SAG]]&lt;&gt;"",CONCATENATE($J$12,"-",$L$12,"-",$J$9,"-",$J$11),""),"")</f>
        <v/>
      </c>
      <c r="G898" s="32" t="str">
        <f>IF(Tabla5[[#This Row],[N° autorización SAG]]&lt;&gt;"",$J$6,"")</f>
        <v/>
      </c>
      <c r="H898" s="30" t="str">
        <f>IF(Tabla5[[#This Row],[N° autorización SAG]]&lt;&gt;"",$J$7,"")</f>
        <v/>
      </c>
      <c r="I898" s="31"/>
      <c r="J898" s="29" t="str">
        <f>IF($I898="","",IFERROR(VLOOKUP($I898,Tabla19[[Nº SAG]:[NOMBRE COMERCIAL ]],2,FALSE),"El N° de autorización no es correcto"))</f>
        <v/>
      </c>
      <c r="K898" s="17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</row>
    <row r="899" spans="2:23" x14ac:dyDescent="0.25">
      <c r="B899" s="32" t="str">
        <f>IF(Tabla5[[#This Row],[N° autorización SAG]]&lt;&gt;"",CONCATENATE($J$12,"-",$L$12),"")</f>
        <v/>
      </c>
      <c r="C899" s="30" t="str">
        <f>IF(Tabla5[[#This Row],[N° autorización SAG]]&lt;&gt;"",$J$11,"")</f>
        <v/>
      </c>
      <c r="D899" s="30" t="str">
        <f>IF(Tabla5[[#This Row],[N° autorización SAG]]&lt;&gt;"",$J$8,"")</f>
        <v/>
      </c>
      <c r="E899" s="30" t="str">
        <f>IF(Tabla5[[#This Row],[N° autorización SAG]]&lt;&gt;"",$J$9,"")</f>
        <v/>
      </c>
      <c r="F899" s="30" t="str">
        <f>IFERROR(IF(Tabla5[[#This Row],[N° autorización SAG]]&lt;&gt;"",CONCATENATE($J$12,"-",$L$12,"-",$J$9,"-",$J$11),""),"")</f>
        <v/>
      </c>
      <c r="G899" s="32" t="str">
        <f>IF(Tabla5[[#This Row],[N° autorización SAG]]&lt;&gt;"",$J$6,"")</f>
        <v/>
      </c>
      <c r="H899" s="30" t="str">
        <f>IF(Tabla5[[#This Row],[N° autorización SAG]]&lt;&gt;"",$J$7,"")</f>
        <v/>
      </c>
      <c r="I899" s="31"/>
      <c r="J899" s="29" t="str">
        <f>IF($I899="","",IFERROR(VLOOKUP($I899,Tabla19[[Nº SAG]:[NOMBRE COMERCIAL ]],2,FALSE),"El N° de autorización no es correcto"))</f>
        <v/>
      </c>
      <c r="K899" s="17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</row>
    <row r="900" spans="2:23" x14ac:dyDescent="0.25">
      <c r="B900" s="32" t="str">
        <f>IF(Tabla5[[#This Row],[N° autorización SAG]]&lt;&gt;"",CONCATENATE($J$12,"-",$L$12),"")</f>
        <v/>
      </c>
      <c r="C900" s="30" t="str">
        <f>IF(Tabla5[[#This Row],[N° autorización SAG]]&lt;&gt;"",$J$11,"")</f>
        <v/>
      </c>
      <c r="D900" s="30" t="str">
        <f>IF(Tabla5[[#This Row],[N° autorización SAG]]&lt;&gt;"",$J$8,"")</f>
        <v/>
      </c>
      <c r="E900" s="30" t="str">
        <f>IF(Tabla5[[#This Row],[N° autorización SAG]]&lt;&gt;"",$J$9,"")</f>
        <v/>
      </c>
      <c r="F900" s="30" t="str">
        <f>IFERROR(IF(Tabla5[[#This Row],[N° autorización SAG]]&lt;&gt;"",CONCATENATE($J$12,"-",$L$12,"-",$J$9,"-",$J$11),""),"")</f>
        <v/>
      </c>
      <c r="G900" s="32" t="str">
        <f>IF(Tabla5[[#This Row],[N° autorización SAG]]&lt;&gt;"",$J$6,"")</f>
        <v/>
      </c>
      <c r="H900" s="30" t="str">
        <f>IF(Tabla5[[#This Row],[N° autorización SAG]]&lt;&gt;"",$J$7,"")</f>
        <v/>
      </c>
      <c r="I900" s="31"/>
      <c r="J900" s="29" t="str">
        <f>IF($I900="","",IFERROR(VLOOKUP($I900,Tabla19[[Nº SAG]:[NOMBRE COMERCIAL ]],2,FALSE),"El N° de autorización no es correcto"))</f>
        <v/>
      </c>
      <c r="K900" s="17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</row>
    <row r="901" spans="2:23" x14ac:dyDescent="0.25">
      <c r="B901" s="32" t="str">
        <f>IF(Tabla5[[#This Row],[N° autorización SAG]]&lt;&gt;"",CONCATENATE($J$12,"-",$L$12),"")</f>
        <v/>
      </c>
      <c r="C901" s="30" t="str">
        <f>IF(Tabla5[[#This Row],[N° autorización SAG]]&lt;&gt;"",$J$11,"")</f>
        <v/>
      </c>
      <c r="D901" s="30" t="str">
        <f>IF(Tabla5[[#This Row],[N° autorización SAG]]&lt;&gt;"",$J$8,"")</f>
        <v/>
      </c>
      <c r="E901" s="30" t="str">
        <f>IF(Tabla5[[#This Row],[N° autorización SAG]]&lt;&gt;"",$J$9,"")</f>
        <v/>
      </c>
      <c r="F901" s="30" t="str">
        <f>IFERROR(IF(Tabla5[[#This Row],[N° autorización SAG]]&lt;&gt;"",CONCATENATE($J$12,"-",$L$12,"-",$J$9,"-",$J$11),""),"")</f>
        <v/>
      </c>
      <c r="G901" s="32" t="str">
        <f>IF(Tabla5[[#This Row],[N° autorización SAG]]&lt;&gt;"",$J$6,"")</f>
        <v/>
      </c>
      <c r="H901" s="30" t="str">
        <f>IF(Tabla5[[#This Row],[N° autorización SAG]]&lt;&gt;"",$J$7,"")</f>
        <v/>
      </c>
      <c r="I901" s="31"/>
      <c r="J901" s="29" t="str">
        <f>IF($I901="","",IFERROR(VLOOKUP($I901,Tabla19[[Nº SAG]:[NOMBRE COMERCIAL ]],2,FALSE),"El N° de autorización no es correcto"))</f>
        <v/>
      </c>
      <c r="K901" s="17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</row>
    <row r="902" spans="2:23" x14ac:dyDescent="0.25">
      <c r="B902" s="32" t="str">
        <f>IF(Tabla5[[#This Row],[N° autorización SAG]]&lt;&gt;"",CONCATENATE($J$12,"-",$L$12),"")</f>
        <v/>
      </c>
      <c r="C902" s="30" t="str">
        <f>IF(Tabla5[[#This Row],[N° autorización SAG]]&lt;&gt;"",$J$11,"")</f>
        <v/>
      </c>
      <c r="D902" s="30" t="str">
        <f>IF(Tabla5[[#This Row],[N° autorización SAG]]&lt;&gt;"",$J$8,"")</f>
        <v/>
      </c>
      <c r="E902" s="30" t="str">
        <f>IF(Tabla5[[#This Row],[N° autorización SAG]]&lt;&gt;"",$J$9,"")</f>
        <v/>
      </c>
      <c r="F902" s="30" t="str">
        <f>IFERROR(IF(Tabla5[[#This Row],[N° autorización SAG]]&lt;&gt;"",CONCATENATE($J$12,"-",$L$12,"-",$J$9,"-",$J$11),""),"")</f>
        <v/>
      </c>
      <c r="G902" s="32" t="str">
        <f>IF(Tabla5[[#This Row],[N° autorización SAG]]&lt;&gt;"",$J$6,"")</f>
        <v/>
      </c>
      <c r="H902" s="30" t="str">
        <f>IF(Tabla5[[#This Row],[N° autorización SAG]]&lt;&gt;"",$J$7,"")</f>
        <v/>
      </c>
      <c r="I902" s="31"/>
      <c r="J902" s="29" t="str">
        <f>IF($I902="","",IFERROR(VLOOKUP($I902,Tabla19[[Nº SAG]:[NOMBRE COMERCIAL ]],2,FALSE),"El N° de autorización no es correcto"))</f>
        <v/>
      </c>
      <c r="K902" s="17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</row>
    <row r="903" spans="2:23" x14ac:dyDescent="0.25">
      <c r="B903" s="32" t="str">
        <f>IF(Tabla5[[#This Row],[N° autorización SAG]]&lt;&gt;"",CONCATENATE($J$12,"-",$L$12),"")</f>
        <v/>
      </c>
      <c r="C903" s="30" t="str">
        <f>IF(Tabla5[[#This Row],[N° autorización SAG]]&lt;&gt;"",$J$11,"")</f>
        <v/>
      </c>
      <c r="D903" s="30" t="str">
        <f>IF(Tabla5[[#This Row],[N° autorización SAG]]&lt;&gt;"",$J$8,"")</f>
        <v/>
      </c>
      <c r="E903" s="30" t="str">
        <f>IF(Tabla5[[#This Row],[N° autorización SAG]]&lt;&gt;"",$J$9,"")</f>
        <v/>
      </c>
      <c r="F903" s="30" t="str">
        <f>IFERROR(IF(Tabla5[[#This Row],[N° autorización SAG]]&lt;&gt;"",CONCATENATE($J$12,"-",$L$12,"-",$J$9,"-",$J$11),""),"")</f>
        <v/>
      </c>
      <c r="G903" s="32" t="str">
        <f>IF(Tabla5[[#This Row],[N° autorización SAG]]&lt;&gt;"",$J$6,"")</f>
        <v/>
      </c>
      <c r="H903" s="30" t="str">
        <f>IF(Tabla5[[#This Row],[N° autorización SAG]]&lt;&gt;"",$J$7,"")</f>
        <v/>
      </c>
      <c r="I903" s="31"/>
      <c r="J903" s="29" t="str">
        <f>IF($I903="","",IFERROR(VLOOKUP($I903,Tabla19[[Nº SAG]:[NOMBRE COMERCIAL ]],2,FALSE),"El N° de autorización no es correcto"))</f>
        <v/>
      </c>
      <c r="K903" s="17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</row>
    <row r="904" spans="2:23" x14ac:dyDescent="0.25">
      <c r="B904" s="32" t="str">
        <f>IF(Tabla5[[#This Row],[N° autorización SAG]]&lt;&gt;"",CONCATENATE($J$12,"-",$L$12),"")</f>
        <v/>
      </c>
      <c r="C904" s="30" t="str">
        <f>IF(Tabla5[[#This Row],[N° autorización SAG]]&lt;&gt;"",$J$11,"")</f>
        <v/>
      </c>
      <c r="D904" s="30" t="str">
        <f>IF(Tabla5[[#This Row],[N° autorización SAG]]&lt;&gt;"",$J$8,"")</f>
        <v/>
      </c>
      <c r="E904" s="30" t="str">
        <f>IF(Tabla5[[#This Row],[N° autorización SAG]]&lt;&gt;"",$J$9,"")</f>
        <v/>
      </c>
      <c r="F904" s="30" t="str">
        <f>IFERROR(IF(Tabla5[[#This Row],[N° autorización SAG]]&lt;&gt;"",CONCATENATE($J$12,"-",$L$12,"-",$J$9,"-",$J$11),""),"")</f>
        <v/>
      </c>
      <c r="G904" s="32" t="str">
        <f>IF(Tabla5[[#This Row],[N° autorización SAG]]&lt;&gt;"",$J$6,"")</f>
        <v/>
      </c>
      <c r="H904" s="30" t="str">
        <f>IF(Tabla5[[#This Row],[N° autorización SAG]]&lt;&gt;"",$J$7,"")</f>
        <v/>
      </c>
      <c r="I904" s="31"/>
      <c r="J904" s="29" t="str">
        <f>IF($I904="","",IFERROR(VLOOKUP($I904,Tabla19[[Nº SAG]:[NOMBRE COMERCIAL ]],2,FALSE),"El N° de autorización no es correcto"))</f>
        <v/>
      </c>
      <c r="K904" s="17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</row>
    <row r="905" spans="2:23" x14ac:dyDescent="0.25">
      <c r="B905" s="32" t="str">
        <f>IF(Tabla5[[#This Row],[N° autorización SAG]]&lt;&gt;"",CONCATENATE($J$12,"-",$L$12),"")</f>
        <v/>
      </c>
      <c r="C905" s="30" t="str">
        <f>IF(Tabla5[[#This Row],[N° autorización SAG]]&lt;&gt;"",$J$11,"")</f>
        <v/>
      </c>
      <c r="D905" s="30" t="str">
        <f>IF(Tabla5[[#This Row],[N° autorización SAG]]&lt;&gt;"",$J$8,"")</f>
        <v/>
      </c>
      <c r="E905" s="30" t="str">
        <f>IF(Tabla5[[#This Row],[N° autorización SAG]]&lt;&gt;"",$J$9,"")</f>
        <v/>
      </c>
      <c r="F905" s="30" t="str">
        <f>IFERROR(IF(Tabla5[[#This Row],[N° autorización SAG]]&lt;&gt;"",CONCATENATE($J$12,"-",$L$12,"-",$J$9,"-",$J$11),""),"")</f>
        <v/>
      </c>
      <c r="G905" s="32" t="str">
        <f>IF(Tabla5[[#This Row],[N° autorización SAG]]&lt;&gt;"",$J$6,"")</f>
        <v/>
      </c>
      <c r="H905" s="30" t="str">
        <f>IF(Tabla5[[#This Row],[N° autorización SAG]]&lt;&gt;"",$J$7,"")</f>
        <v/>
      </c>
      <c r="I905" s="31"/>
      <c r="J905" s="29" t="str">
        <f>IF($I905="","",IFERROR(VLOOKUP($I905,Tabla19[[Nº SAG]:[NOMBRE COMERCIAL ]],2,FALSE),"El N° de autorización no es correcto"))</f>
        <v/>
      </c>
      <c r="K905" s="17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</row>
    <row r="906" spans="2:23" x14ac:dyDescent="0.25">
      <c r="B906" s="32" t="str">
        <f>IF(Tabla5[[#This Row],[N° autorización SAG]]&lt;&gt;"",CONCATENATE($J$12,"-",$L$12),"")</f>
        <v/>
      </c>
      <c r="C906" s="30" t="str">
        <f>IF(Tabla5[[#This Row],[N° autorización SAG]]&lt;&gt;"",$J$11,"")</f>
        <v/>
      </c>
      <c r="D906" s="30" t="str">
        <f>IF(Tabla5[[#This Row],[N° autorización SAG]]&lt;&gt;"",$J$8,"")</f>
        <v/>
      </c>
      <c r="E906" s="30" t="str">
        <f>IF(Tabla5[[#This Row],[N° autorización SAG]]&lt;&gt;"",$J$9,"")</f>
        <v/>
      </c>
      <c r="F906" s="30" t="str">
        <f>IFERROR(IF(Tabla5[[#This Row],[N° autorización SAG]]&lt;&gt;"",CONCATENATE($J$12,"-",$L$12,"-",$J$9,"-",$J$11),""),"")</f>
        <v/>
      </c>
      <c r="G906" s="32" t="str">
        <f>IF(Tabla5[[#This Row],[N° autorización SAG]]&lt;&gt;"",$J$6,"")</f>
        <v/>
      </c>
      <c r="H906" s="30" t="str">
        <f>IF(Tabla5[[#This Row],[N° autorización SAG]]&lt;&gt;"",$J$7,"")</f>
        <v/>
      </c>
      <c r="I906" s="31"/>
      <c r="J906" s="29" t="str">
        <f>IF($I906="","",IFERROR(VLOOKUP($I906,Tabla19[[Nº SAG]:[NOMBRE COMERCIAL ]],2,FALSE),"El N° de autorización no es correcto"))</f>
        <v/>
      </c>
      <c r="K906" s="17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</row>
    <row r="907" spans="2:23" x14ac:dyDescent="0.25">
      <c r="B907" s="32" t="str">
        <f>IF(Tabla5[[#This Row],[N° autorización SAG]]&lt;&gt;"",CONCATENATE($J$12,"-",$L$12),"")</f>
        <v/>
      </c>
      <c r="C907" s="30" t="str">
        <f>IF(Tabla5[[#This Row],[N° autorización SAG]]&lt;&gt;"",$J$11,"")</f>
        <v/>
      </c>
      <c r="D907" s="30" t="str">
        <f>IF(Tabla5[[#This Row],[N° autorización SAG]]&lt;&gt;"",$J$8,"")</f>
        <v/>
      </c>
      <c r="E907" s="30" t="str">
        <f>IF(Tabla5[[#This Row],[N° autorización SAG]]&lt;&gt;"",$J$9,"")</f>
        <v/>
      </c>
      <c r="F907" s="30" t="str">
        <f>IFERROR(IF(Tabla5[[#This Row],[N° autorización SAG]]&lt;&gt;"",CONCATENATE($J$12,"-",$L$12,"-",$J$9,"-",$J$11),""),"")</f>
        <v/>
      </c>
      <c r="G907" s="32" t="str">
        <f>IF(Tabla5[[#This Row],[N° autorización SAG]]&lt;&gt;"",$J$6,"")</f>
        <v/>
      </c>
      <c r="H907" s="30" t="str">
        <f>IF(Tabla5[[#This Row],[N° autorización SAG]]&lt;&gt;"",$J$7,"")</f>
        <v/>
      </c>
      <c r="I907" s="31"/>
      <c r="J907" s="29" t="str">
        <f>IF($I907="","",IFERROR(VLOOKUP($I907,Tabla19[[Nº SAG]:[NOMBRE COMERCIAL ]],2,FALSE),"El N° de autorización no es correcto"))</f>
        <v/>
      </c>
      <c r="K907" s="17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</row>
    <row r="908" spans="2:23" x14ac:dyDescent="0.25">
      <c r="B908" s="32" t="str">
        <f>IF(Tabla5[[#This Row],[N° autorización SAG]]&lt;&gt;"",CONCATENATE($J$12,"-",$L$12),"")</f>
        <v/>
      </c>
      <c r="C908" s="30" t="str">
        <f>IF(Tabla5[[#This Row],[N° autorización SAG]]&lt;&gt;"",$J$11,"")</f>
        <v/>
      </c>
      <c r="D908" s="30" t="str">
        <f>IF(Tabla5[[#This Row],[N° autorización SAG]]&lt;&gt;"",$J$8,"")</f>
        <v/>
      </c>
      <c r="E908" s="30" t="str">
        <f>IF(Tabla5[[#This Row],[N° autorización SAG]]&lt;&gt;"",$J$9,"")</f>
        <v/>
      </c>
      <c r="F908" s="30" t="str">
        <f>IFERROR(IF(Tabla5[[#This Row],[N° autorización SAG]]&lt;&gt;"",CONCATENATE($J$12,"-",$L$12,"-",$J$9,"-",$J$11),""),"")</f>
        <v/>
      </c>
      <c r="G908" s="32" t="str">
        <f>IF(Tabla5[[#This Row],[N° autorización SAG]]&lt;&gt;"",$J$6,"")</f>
        <v/>
      </c>
      <c r="H908" s="30" t="str">
        <f>IF(Tabla5[[#This Row],[N° autorización SAG]]&lt;&gt;"",$J$7,"")</f>
        <v/>
      </c>
      <c r="I908" s="31"/>
      <c r="J908" s="29" t="str">
        <f>IF($I908="","",IFERROR(VLOOKUP($I908,Tabla19[[Nº SAG]:[NOMBRE COMERCIAL ]],2,FALSE),"El N° de autorización no es correcto"))</f>
        <v/>
      </c>
      <c r="K908" s="17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</row>
    <row r="909" spans="2:23" x14ac:dyDescent="0.25">
      <c r="B909" s="32" t="str">
        <f>IF(Tabla5[[#This Row],[N° autorización SAG]]&lt;&gt;"",CONCATENATE($J$12,"-",$L$12),"")</f>
        <v/>
      </c>
      <c r="C909" s="30" t="str">
        <f>IF(Tabla5[[#This Row],[N° autorización SAG]]&lt;&gt;"",$J$11,"")</f>
        <v/>
      </c>
      <c r="D909" s="30" t="str">
        <f>IF(Tabla5[[#This Row],[N° autorización SAG]]&lt;&gt;"",$J$8,"")</f>
        <v/>
      </c>
      <c r="E909" s="30" t="str">
        <f>IF(Tabla5[[#This Row],[N° autorización SAG]]&lt;&gt;"",$J$9,"")</f>
        <v/>
      </c>
      <c r="F909" s="30" t="str">
        <f>IFERROR(IF(Tabla5[[#This Row],[N° autorización SAG]]&lt;&gt;"",CONCATENATE($J$12,"-",$L$12,"-",$J$9,"-",$J$11),""),"")</f>
        <v/>
      </c>
      <c r="G909" s="32" t="str">
        <f>IF(Tabla5[[#This Row],[N° autorización SAG]]&lt;&gt;"",$J$6,"")</f>
        <v/>
      </c>
      <c r="H909" s="30" t="str">
        <f>IF(Tabla5[[#This Row],[N° autorización SAG]]&lt;&gt;"",$J$7,"")</f>
        <v/>
      </c>
      <c r="I909" s="31"/>
      <c r="J909" s="29" t="str">
        <f>IF($I909="","",IFERROR(VLOOKUP($I909,Tabla19[[Nº SAG]:[NOMBRE COMERCIAL ]],2,FALSE),"El N° de autorización no es correcto"))</f>
        <v/>
      </c>
      <c r="K909" s="17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</row>
    <row r="910" spans="2:23" x14ac:dyDescent="0.25">
      <c r="B910" s="32" t="str">
        <f>IF(Tabla5[[#This Row],[N° autorización SAG]]&lt;&gt;"",CONCATENATE($J$12,"-",$L$12),"")</f>
        <v/>
      </c>
      <c r="C910" s="30" t="str">
        <f>IF(Tabla5[[#This Row],[N° autorización SAG]]&lt;&gt;"",$J$11,"")</f>
        <v/>
      </c>
      <c r="D910" s="30" t="str">
        <f>IF(Tabla5[[#This Row],[N° autorización SAG]]&lt;&gt;"",$J$8,"")</f>
        <v/>
      </c>
      <c r="E910" s="30" t="str">
        <f>IF(Tabla5[[#This Row],[N° autorización SAG]]&lt;&gt;"",$J$9,"")</f>
        <v/>
      </c>
      <c r="F910" s="30" t="str">
        <f>IFERROR(IF(Tabla5[[#This Row],[N° autorización SAG]]&lt;&gt;"",CONCATENATE($J$12,"-",$L$12,"-",$J$9,"-",$J$11),""),"")</f>
        <v/>
      </c>
      <c r="G910" s="32" t="str">
        <f>IF(Tabla5[[#This Row],[N° autorización SAG]]&lt;&gt;"",$J$6,"")</f>
        <v/>
      </c>
      <c r="H910" s="30" t="str">
        <f>IF(Tabla5[[#This Row],[N° autorización SAG]]&lt;&gt;"",$J$7,"")</f>
        <v/>
      </c>
      <c r="I910" s="31"/>
      <c r="J910" s="29" t="str">
        <f>IF($I910="","",IFERROR(VLOOKUP($I910,Tabla19[[Nº SAG]:[NOMBRE COMERCIAL ]],2,FALSE),"El N° de autorización no es correcto"))</f>
        <v/>
      </c>
      <c r="K910" s="17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</row>
    <row r="911" spans="2:23" x14ac:dyDescent="0.25">
      <c r="B911" s="32" t="str">
        <f>IF(Tabla5[[#This Row],[N° autorización SAG]]&lt;&gt;"",CONCATENATE($J$12,"-",$L$12),"")</f>
        <v/>
      </c>
      <c r="C911" s="30" t="str">
        <f>IF(Tabla5[[#This Row],[N° autorización SAG]]&lt;&gt;"",$J$11,"")</f>
        <v/>
      </c>
      <c r="D911" s="30" t="str">
        <f>IF(Tabla5[[#This Row],[N° autorización SAG]]&lt;&gt;"",$J$8,"")</f>
        <v/>
      </c>
      <c r="E911" s="30" t="str">
        <f>IF(Tabla5[[#This Row],[N° autorización SAG]]&lt;&gt;"",$J$9,"")</f>
        <v/>
      </c>
      <c r="F911" s="30" t="str">
        <f>IFERROR(IF(Tabla5[[#This Row],[N° autorización SAG]]&lt;&gt;"",CONCATENATE($J$12,"-",$L$12,"-",$J$9,"-",$J$11),""),"")</f>
        <v/>
      </c>
      <c r="G911" s="32" t="str">
        <f>IF(Tabla5[[#This Row],[N° autorización SAG]]&lt;&gt;"",$J$6,"")</f>
        <v/>
      </c>
      <c r="H911" s="30" t="str">
        <f>IF(Tabla5[[#This Row],[N° autorización SAG]]&lt;&gt;"",$J$7,"")</f>
        <v/>
      </c>
      <c r="I911" s="31"/>
      <c r="J911" s="29" t="str">
        <f>IF($I911="","",IFERROR(VLOOKUP($I911,Tabla19[[Nº SAG]:[NOMBRE COMERCIAL ]],2,FALSE),"El N° de autorización no es correcto"))</f>
        <v/>
      </c>
      <c r="K911" s="17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</row>
    <row r="912" spans="2:23" x14ac:dyDescent="0.25">
      <c r="B912" s="32" t="str">
        <f>IF(Tabla5[[#This Row],[N° autorización SAG]]&lt;&gt;"",CONCATENATE($J$12,"-",$L$12),"")</f>
        <v/>
      </c>
      <c r="C912" s="30" t="str">
        <f>IF(Tabla5[[#This Row],[N° autorización SAG]]&lt;&gt;"",$J$11,"")</f>
        <v/>
      </c>
      <c r="D912" s="30" t="str">
        <f>IF(Tabla5[[#This Row],[N° autorización SAG]]&lt;&gt;"",$J$8,"")</f>
        <v/>
      </c>
      <c r="E912" s="30" t="str">
        <f>IF(Tabla5[[#This Row],[N° autorización SAG]]&lt;&gt;"",$J$9,"")</f>
        <v/>
      </c>
      <c r="F912" s="30" t="str">
        <f>IFERROR(IF(Tabla5[[#This Row],[N° autorización SAG]]&lt;&gt;"",CONCATENATE($J$12,"-",$L$12,"-",$J$9,"-",$J$11),""),"")</f>
        <v/>
      </c>
      <c r="G912" s="32" t="str">
        <f>IF(Tabla5[[#This Row],[N° autorización SAG]]&lt;&gt;"",$J$6,"")</f>
        <v/>
      </c>
      <c r="H912" s="30" t="str">
        <f>IF(Tabla5[[#This Row],[N° autorización SAG]]&lt;&gt;"",$J$7,"")</f>
        <v/>
      </c>
      <c r="I912" s="31"/>
      <c r="J912" s="29" t="str">
        <f>IF($I912="","",IFERROR(VLOOKUP($I912,Tabla19[[Nº SAG]:[NOMBRE COMERCIAL ]],2,FALSE),"El N° de autorización no es correcto"))</f>
        <v/>
      </c>
      <c r="K912" s="17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</row>
    <row r="913" spans="2:23" x14ac:dyDescent="0.25">
      <c r="B913" s="32" t="str">
        <f>IF(Tabla5[[#This Row],[N° autorización SAG]]&lt;&gt;"",CONCATENATE($J$12,"-",$L$12),"")</f>
        <v/>
      </c>
      <c r="C913" s="30" t="str">
        <f>IF(Tabla5[[#This Row],[N° autorización SAG]]&lt;&gt;"",$J$11,"")</f>
        <v/>
      </c>
      <c r="D913" s="30" t="str">
        <f>IF(Tabla5[[#This Row],[N° autorización SAG]]&lt;&gt;"",$J$8,"")</f>
        <v/>
      </c>
      <c r="E913" s="30" t="str">
        <f>IF(Tabla5[[#This Row],[N° autorización SAG]]&lt;&gt;"",$J$9,"")</f>
        <v/>
      </c>
      <c r="F913" s="30" t="str">
        <f>IFERROR(IF(Tabla5[[#This Row],[N° autorización SAG]]&lt;&gt;"",CONCATENATE($J$12,"-",$L$12,"-",$J$9,"-",$J$11),""),"")</f>
        <v/>
      </c>
      <c r="G913" s="32" t="str">
        <f>IF(Tabla5[[#This Row],[N° autorización SAG]]&lt;&gt;"",$J$6,"")</f>
        <v/>
      </c>
      <c r="H913" s="30" t="str">
        <f>IF(Tabla5[[#This Row],[N° autorización SAG]]&lt;&gt;"",$J$7,"")</f>
        <v/>
      </c>
      <c r="I913" s="31"/>
      <c r="J913" s="29" t="str">
        <f>IF($I913="","",IFERROR(VLOOKUP($I913,Tabla19[[Nº SAG]:[NOMBRE COMERCIAL ]],2,FALSE),"El N° de autorización no es correcto"))</f>
        <v/>
      </c>
      <c r="K913" s="17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</row>
    <row r="914" spans="2:23" x14ac:dyDescent="0.25">
      <c r="B914" s="32" t="str">
        <f>IF(Tabla5[[#This Row],[N° autorización SAG]]&lt;&gt;"",CONCATENATE($J$12,"-",$L$12),"")</f>
        <v/>
      </c>
      <c r="C914" s="30" t="str">
        <f>IF(Tabla5[[#This Row],[N° autorización SAG]]&lt;&gt;"",$J$11,"")</f>
        <v/>
      </c>
      <c r="D914" s="30" t="str">
        <f>IF(Tabla5[[#This Row],[N° autorización SAG]]&lt;&gt;"",$J$8,"")</f>
        <v/>
      </c>
      <c r="E914" s="30" t="str">
        <f>IF(Tabla5[[#This Row],[N° autorización SAG]]&lt;&gt;"",$J$9,"")</f>
        <v/>
      </c>
      <c r="F914" s="30" t="str">
        <f>IFERROR(IF(Tabla5[[#This Row],[N° autorización SAG]]&lt;&gt;"",CONCATENATE($J$12,"-",$L$12,"-",$J$9,"-",$J$11),""),"")</f>
        <v/>
      </c>
      <c r="G914" s="32" t="str">
        <f>IF(Tabla5[[#This Row],[N° autorización SAG]]&lt;&gt;"",$J$6,"")</f>
        <v/>
      </c>
      <c r="H914" s="30" t="str">
        <f>IF(Tabla5[[#This Row],[N° autorización SAG]]&lt;&gt;"",$J$7,"")</f>
        <v/>
      </c>
      <c r="I914" s="31"/>
      <c r="J914" s="29" t="str">
        <f>IF($I914="","",IFERROR(VLOOKUP($I914,Tabla19[[Nº SAG]:[NOMBRE COMERCIAL ]],2,FALSE),"El N° de autorización no es correcto"))</f>
        <v/>
      </c>
      <c r="K914" s="17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</row>
    <row r="915" spans="2:23" x14ac:dyDescent="0.25">
      <c r="B915" s="32" t="str">
        <f>IF(Tabla5[[#This Row],[N° autorización SAG]]&lt;&gt;"",CONCATENATE($J$12,"-",$L$12),"")</f>
        <v/>
      </c>
      <c r="C915" s="30" t="str">
        <f>IF(Tabla5[[#This Row],[N° autorización SAG]]&lt;&gt;"",$J$11,"")</f>
        <v/>
      </c>
      <c r="D915" s="30" t="str">
        <f>IF(Tabla5[[#This Row],[N° autorización SAG]]&lt;&gt;"",$J$8,"")</f>
        <v/>
      </c>
      <c r="E915" s="30" t="str">
        <f>IF(Tabla5[[#This Row],[N° autorización SAG]]&lt;&gt;"",$J$9,"")</f>
        <v/>
      </c>
      <c r="F915" s="30" t="str">
        <f>IFERROR(IF(Tabla5[[#This Row],[N° autorización SAG]]&lt;&gt;"",CONCATENATE($J$12,"-",$L$12,"-",$J$9,"-",$J$11),""),"")</f>
        <v/>
      </c>
      <c r="G915" s="32" t="str">
        <f>IF(Tabla5[[#This Row],[N° autorización SAG]]&lt;&gt;"",$J$6,"")</f>
        <v/>
      </c>
      <c r="H915" s="30" t="str">
        <f>IF(Tabla5[[#This Row],[N° autorización SAG]]&lt;&gt;"",$J$7,"")</f>
        <v/>
      </c>
      <c r="I915" s="31"/>
      <c r="J915" s="29" t="str">
        <f>IF($I915="","",IFERROR(VLOOKUP($I915,Tabla19[[Nº SAG]:[NOMBRE COMERCIAL ]],2,FALSE),"El N° de autorización no es correcto"))</f>
        <v/>
      </c>
      <c r="K915" s="17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</row>
    <row r="916" spans="2:23" x14ac:dyDescent="0.25">
      <c r="B916" s="32" t="str">
        <f>IF(Tabla5[[#This Row],[N° autorización SAG]]&lt;&gt;"",CONCATENATE($J$12,"-",$L$12),"")</f>
        <v/>
      </c>
      <c r="C916" s="30" t="str">
        <f>IF(Tabla5[[#This Row],[N° autorización SAG]]&lt;&gt;"",$J$11,"")</f>
        <v/>
      </c>
      <c r="D916" s="30" t="str">
        <f>IF(Tabla5[[#This Row],[N° autorización SAG]]&lt;&gt;"",$J$8,"")</f>
        <v/>
      </c>
      <c r="E916" s="30" t="str">
        <f>IF(Tabla5[[#This Row],[N° autorización SAG]]&lt;&gt;"",$J$9,"")</f>
        <v/>
      </c>
      <c r="F916" s="30" t="str">
        <f>IFERROR(IF(Tabla5[[#This Row],[N° autorización SAG]]&lt;&gt;"",CONCATENATE($J$12,"-",$L$12,"-",$J$9,"-",$J$11),""),"")</f>
        <v/>
      </c>
      <c r="G916" s="32" t="str">
        <f>IF(Tabla5[[#This Row],[N° autorización SAG]]&lt;&gt;"",$J$6,"")</f>
        <v/>
      </c>
      <c r="H916" s="30" t="str">
        <f>IF(Tabla5[[#This Row],[N° autorización SAG]]&lt;&gt;"",$J$7,"")</f>
        <v/>
      </c>
      <c r="I916" s="31"/>
      <c r="J916" s="29" t="str">
        <f>IF($I916="","",IFERROR(VLOOKUP($I916,Tabla19[[Nº SAG]:[NOMBRE COMERCIAL ]],2,FALSE),"El N° de autorización no es correcto"))</f>
        <v/>
      </c>
      <c r="K916" s="17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</row>
    <row r="917" spans="2:23" x14ac:dyDescent="0.25">
      <c r="B917" s="32" t="str">
        <f>IF(Tabla5[[#This Row],[N° autorización SAG]]&lt;&gt;"",CONCATENATE($J$12,"-",$L$12),"")</f>
        <v/>
      </c>
      <c r="C917" s="30" t="str">
        <f>IF(Tabla5[[#This Row],[N° autorización SAG]]&lt;&gt;"",$J$11,"")</f>
        <v/>
      </c>
      <c r="D917" s="30" t="str">
        <f>IF(Tabla5[[#This Row],[N° autorización SAG]]&lt;&gt;"",$J$8,"")</f>
        <v/>
      </c>
      <c r="E917" s="30" t="str">
        <f>IF(Tabla5[[#This Row],[N° autorización SAG]]&lt;&gt;"",$J$9,"")</f>
        <v/>
      </c>
      <c r="F917" s="30" t="str">
        <f>IFERROR(IF(Tabla5[[#This Row],[N° autorización SAG]]&lt;&gt;"",CONCATENATE($J$12,"-",$L$12,"-",$J$9,"-",$J$11),""),"")</f>
        <v/>
      </c>
      <c r="G917" s="32" t="str">
        <f>IF(Tabla5[[#This Row],[N° autorización SAG]]&lt;&gt;"",$J$6,"")</f>
        <v/>
      </c>
      <c r="H917" s="30" t="str">
        <f>IF(Tabla5[[#This Row],[N° autorización SAG]]&lt;&gt;"",$J$7,"")</f>
        <v/>
      </c>
      <c r="I917" s="31"/>
      <c r="J917" s="29" t="str">
        <f>IF($I917="","",IFERROR(VLOOKUP($I917,Tabla19[[Nº SAG]:[NOMBRE COMERCIAL ]],2,FALSE),"El N° de autorización no es correcto"))</f>
        <v/>
      </c>
      <c r="K917" s="17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</row>
    <row r="918" spans="2:23" x14ac:dyDescent="0.25">
      <c r="B918" s="32" t="str">
        <f>IF(Tabla5[[#This Row],[N° autorización SAG]]&lt;&gt;"",CONCATENATE($J$12,"-",$L$12),"")</f>
        <v/>
      </c>
      <c r="C918" s="30" t="str">
        <f>IF(Tabla5[[#This Row],[N° autorización SAG]]&lt;&gt;"",$J$11,"")</f>
        <v/>
      </c>
      <c r="D918" s="30" t="str">
        <f>IF(Tabla5[[#This Row],[N° autorización SAG]]&lt;&gt;"",$J$8,"")</f>
        <v/>
      </c>
      <c r="E918" s="30" t="str">
        <f>IF(Tabla5[[#This Row],[N° autorización SAG]]&lt;&gt;"",$J$9,"")</f>
        <v/>
      </c>
      <c r="F918" s="30" t="str">
        <f>IFERROR(IF(Tabla5[[#This Row],[N° autorización SAG]]&lt;&gt;"",CONCATENATE($J$12,"-",$L$12,"-",$J$9,"-",$J$11),""),"")</f>
        <v/>
      </c>
      <c r="G918" s="32" t="str">
        <f>IF(Tabla5[[#This Row],[N° autorización SAG]]&lt;&gt;"",$J$6,"")</f>
        <v/>
      </c>
      <c r="H918" s="30" t="str">
        <f>IF(Tabla5[[#This Row],[N° autorización SAG]]&lt;&gt;"",$J$7,"")</f>
        <v/>
      </c>
      <c r="I918" s="31"/>
      <c r="J918" s="29" t="str">
        <f>IF($I918="","",IFERROR(VLOOKUP($I918,Tabla19[[Nº SAG]:[NOMBRE COMERCIAL ]],2,FALSE),"El N° de autorización no es correcto"))</f>
        <v/>
      </c>
      <c r="K918" s="17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</row>
    <row r="919" spans="2:23" x14ac:dyDescent="0.25">
      <c r="B919" s="32" t="str">
        <f>IF(Tabla5[[#This Row],[N° autorización SAG]]&lt;&gt;"",CONCATENATE($J$12,"-",$L$12),"")</f>
        <v/>
      </c>
      <c r="C919" s="30" t="str">
        <f>IF(Tabla5[[#This Row],[N° autorización SAG]]&lt;&gt;"",$J$11,"")</f>
        <v/>
      </c>
      <c r="D919" s="30" t="str">
        <f>IF(Tabla5[[#This Row],[N° autorización SAG]]&lt;&gt;"",$J$8,"")</f>
        <v/>
      </c>
      <c r="E919" s="30" t="str">
        <f>IF(Tabla5[[#This Row],[N° autorización SAG]]&lt;&gt;"",$J$9,"")</f>
        <v/>
      </c>
      <c r="F919" s="30" t="str">
        <f>IFERROR(IF(Tabla5[[#This Row],[N° autorización SAG]]&lt;&gt;"",CONCATENATE($J$12,"-",$L$12,"-",$J$9,"-",$J$11),""),"")</f>
        <v/>
      </c>
      <c r="G919" s="32" t="str">
        <f>IF(Tabla5[[#This Row],[N° autorización SAG]]&lt;&gt;"",$J$6,"")</f>
        <v/>
      </c>
      <c r="H919" s="30" t="str">
        <f>IF(Tabla5[[#This Row],[N° autorización SAG]]&lt;&gt;"",$J$7,"")</f>
        <v/>
      </c>
      <c r="I919" s="31"/>
      <c r="J919" s="29" t="str">
        <f>IF($I919="","",IFERROR(VLOOKUP($I919,Tabla19[[Nº SAG]:[NOMBRE COMERCIAL ]],2,FALSE),"El N° de autorización no es correcto"))</f>
        <v/>
      </c>
      <c r="K919" s="17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</row>
    <row r="920" spans="2:23" x14ac:dyDescent="0.25">
      <c r="B920" s="32" t="str">
        <f>IF(Tabla5[[#This Row],[N° autorización SAG]]&lt;&gt;"",CONCATENATE($J$12,"-",$L$12),"")</f>
        <v/>
      </c>
      <c r="C920" s="30" t="str">
        <f>IF(Tabla5[[#This Row],[N° autorización SAG]]&lt;&gt;"",$J$11,"")</f>
        <v/>
      </c>
      <c r="D920" s="30" t="str">
        <f>IF(Tabla5[[#This Row],[N° autorización SAG]]&lt;&gt;"",$J$8,"")</f>
        <v/>
      </c>
      <c r="E920" s="30" t="str">
        <f>IF(Tabla5[[#This Row],[N° autorización SAG]]&lt;&gt;"",$J$9,"")</f>
        <v/>
      </c>
      <c r="F920" s="30" t="str">
        <f>IFERROR(IF(Tabla5[[#This Row],[N° autorización SAG]]&lt;&gt;"",CONCATENATE($J$12,"-",$L$12,"-",$J$9,"-",$J$11),""),"")</f>
        <v/>
      </c>
      <c r="G920" s="32" t="str">
        <f>IF(Tabla5[[#This Row],[N° autorización SAG]]&lt;&gt;"",$J$6,"")</f>
        <v/>
      </c>
      <c r="H920" s="30" t="str">
        <f>IF(Tabla5[[#This Row],[N° autorización SAG]]&lt;&gt;"",$J$7,"")</f>
        <v/>
      </c>
      <c r="I920" s="31"/>
      <c r="J920" s="29" t="str">
        <f>IF($I920="","",IFERROR(VLOOKUP($I920,Tabla19[[Nº SAG]:[NOMBRE COMERCIAL ]],2,FALSE),"El N° de autorización no es correcto"))</f>
        <v/>
      </c>
      <c r="K920" s="17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</row>
    <row r="921" spans="2:23" x14ac:dyDescent="0.25">
      <c r="B921" s="32" t="str">
        <f>IF(Tabla5[[#This Row],[N° autorización SAG]]&lt;&gt;"",CONCATENATE($J$12,"-",$L$12),"")</f>
        <v/>
      </c>
      <c r="C921" s="30" t="str">
        <f>IF(Tabla5[[#This Row],[N° autorización SAG]]&lt;&gt;"",$J$11,"")</f>
        <v/>
      </c>
      <c r="D921" s="30" t="str">
        <f>IF(Tabla5[[#This Row],[N° autorización SAG]]&lt;&gt;"",$J$8,"")</f>
        <v/>
      </c>
      <c r="E921" s="30" t="str">
        <f>IF(Tabla5[[#This Row],[N° autorización SAG]]&lt;&gt;"",$J$9,"")</f>
        <v/>
      </c>
      <c r="F921" s="30" t="str">
        <f>IFERROR(IF(Tabla5[[#This Row],[N° autorización SAG]]&lt;&gt;"",CONCATENATE($J$12,"-",$L$12,"-",$J$9,"-",$J$11),""),"")</f>
        <v/>
      </c>
      <c r="G921" s="32" t="str">
        <f>IF(Tabla5[[#This Row],[N° autorización SAG]]&lt;&gt;"",$J$6,"")</f>
        <v/>
      </c>
      <c r="H921" s="30" t="str">
        <f>IF(Tabla5[[#This Row],[N° autorización SAG]]&lt;&gt;"",$J$7,"")</f>
        <v/>
      </c>
      <c r="I921" s="31"/>
      <c r="J921" s="29" t="str">
        <f>IF($I921="","",IFERROR(VLOOKUP($I921,Tabla19[[Nº SAG]:[NOMBRE COMERCIAL ]],2,FALSE),"El N° de autorización no es correcto"))</f>
        <v/>
      </c>
      <c r="K921" s="17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</row>
    <row r="922" spans="2:23" x14ac:dyDescent="0.25">
      <c r="B922" s="32" t="str">
        <f>IF(Tabla5[[#This Row],[N° autorización SAG]]&lt;&gt;"",CONCATENATE($J$12,"-",$L$12),"")</f>
        <v/>
      </c>
      <c r="C922" s="30" t="str">
        <f>IF(Tabla5[[#This Row],[N° autorización SAG]]&lt;&gt;"",$J$11,"")</f>
        <v/>
      </c>
      <c r="D922" s="30" t="str">
        <f>IF(Tabla5[[#This Row],[N° autorización SAG]]&lt;&gt;"",$J$8,"")</f>
        <v/>
      </c>
      <c r="E922" s="30" t="str">
        <f>IF(Tabla5[[#This Row],[N° autorización SAG]]&lt;&gt;"",$J$9,"")</f>
        <v/>
      </c>
      <c r="F922" s="30" t="str">
        <f>IFERROR(IF(Tabla5[[#This Row],[N° autorización SAG]]&lt;&gt;"",CONCATENATE($J$12,"-",$L$12,"-",$J$9,"-",$J$11),""),"")</f>
        <v/>
      </c>
      <c r="G922" s="32" t="str">
        <f>IF(Tabla5[[#This Row],[N° autorización SAG]]&lt;&gt;"",$J$6,"")</f>
        <v/>
      </c>
      <c r="H922" s="30" t="str">
        <f>IF(Tabla5[[#This Row],[N° autorización SAG]]&lt;&gt;"",$J$7,"")</f>
        <v/>
      </c>
      <c r="I922" s="31"/>
      <c r="J922" s="29" t="str">
        <f>IF($I922="","",IFERROR(VLOOKUP($I922,Tabla19[[Nº SAG]:[NOMBRE COMERCIAL ]],2,FALSE),"El N° de autorización no es correcto"))</f>
        <v/>
      </c>
      <c r="K922" s="17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</row>
    <row r="923" spans="2:23" x14ac:dyDescent="0.25">
      <c r="B923" s="32" t="str">
        <f>IF(Tabla5[[#This Row],[N° autorización SAG]]&lt;&gt;"",CONCATENATE($J$12,"-",$L$12),"")</f>
        <v/>
      </c>
      <c r="C923" s="30" t="str">
        <f>IF(Tabla5[[#This Row],[N° autorización SAG]]&lt;&gt;"",$J$11,"")</f>
        <v/>
      </c>
      <c r="D923" s="30" t="str">
        <f>IF(Tabla5[[#This Row],[N° autorización SAG]]&lt;&gt;"",$J$8,"")</f>
        <v/>
      </c>
      <c r="E923" s="30" t="str">
        <f>IF(Tabla5[[#This Row],[N° autorización SAG]]&lt;&gt;"",$J$9,"")</f>
        <v/>
      </c>
      <c r="F923" s="30" t="str">
        <f>IFERROR(IF(Tabla5[[#This Row],[N° autorización SAG]]&lt;&gt;"",CONCATENATE($J$12,"-",$L$12,"-",$J$9,"-",$J$11),""),"")</f>
        <v/>
      </c>
      <c r="G923" s="32" t="str">
        <f>IF(Tabla5[[#This Row],[N° autorización SAG]]&lt;&gt;"",$J$6,"")</f>
        <v/>
      </c>
      <c r="H923" s="30" t="str">
        <f>IF(Tabla5[[#This Row],[N° autorización SAG]]&lt;&gt;"",$J$7,"")</f>
        <v/>
      </c>
      <c r="I923" s="31"/>
      <c r="J923" s="29" t="str">
        <f>IF($I923="","",IFERROR(VLOOKUP($I923,Tabla19[[Nº SAG]:[NOMBRE COMERCIAL ]],2,FALSE),"El N° de autorización no es correcto"))</f>
        <v/>
      </c>
      <c r="K923" s="17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</row>
    <row r="924" spans="2:23" x14ac:dyDescent="0.25">
      <c r="B924" s="32" t="str">
        <f>IF(Tabla5[[#This Row],[N° autorización SAG]]&lt;&gt;"",CONCATENATE($J$12,"-",$L$12),"")</f>
        <v/>
      </c>
      <c r="C924" s="30" t="str">
        <f>IF(Tabla5[[#This Row],[N° autorización SAG]]&lt;&gt;"",$J$11,"")</f>
        <v/>
      </c>
      <c r="D924" s="30" t="str">
        <f>IF(Tabla5[[#This Row],[N° autorización SAG]]&lt;&gt;"",$J$8,"")</f>
        <v/>
      </c>
      <c r="E924" s="30" t="str">
        <f>IF(Tabla5[[#This Row],[N° autorización SAG]]&lt;&gt;"",$J$9,"")</f>
        <v/>
      </c>
      <c r="F924" s="30" t="str">
        <f>IFERROR(IF(Tabla5[[#This Row],[N° autorización SAG]]&lt;&gt;"",CONCATENATE($J$12,"-",$L$12,"-",$J$9,"-",$J$11),""),"")</f>
        <v/>
      </c>
      <c r="G924" s="32" t="str">
        <f>IF(Tabla5[[#This Row],[N° autorización SAG]]&lt;&gt;"",$J$6,"")</f>
        <v/>
      </c>
      <c r="H924" s="30" t="str">
        <f>IF(Tabla5[[#This Row],[N° autorización SAG]]&lt;&gt;"",$J$7,"")</f>
        <v/>
      </c>
      <c r="I924" s="31"/>
      <c r="J924" s="29" t="str">
        <f>IF($I924="","",IFERROR(VLOOKUP($I924,Tabla19[[Nº SAG]:[NOMBRE COMERCIAL ]],2,FALSE),"El N° de autorización no es correcto"))</f>
        <v/>
      </c>
      <c r="K924" s="17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</row>
    <row r="925" spans="2:23" x14ac:dyDescent="0.25">
      <c r="B925" s="32" t="str">
        <f>IF(Tabla5[[#This Row],[N° autorización SAG]]&lt;&gt;"",CONCATENATE($J$12,"-",$L$12),"")</f>
        <v/>
      </c>
      <c r="C925" s="30" t="str">
        <f>IF(Tabla5[[#This Row],[N° autorización SAG]]&lt;&gt;"",$J$11,"")</f>
        <v/>
      </c>
      <c r="D925" s="30" t="str">
        <f>IF(Tabla5[[#This Row],[N° autorización SAG]]&lt;&gt;"",$J$8,"")</f>
        <v/>
      </c>
      <c r="E925" s="30" t="str">
        <f>IF(Tabla5[[#This Row],[N° autorización SAG]]&lt;&gt;"",$J$9,"")</f>
        <v/>
      </c>
      <c r="F925" s="30" t="str">
        <f>IFERROR(IF(Tabla5[[#This Row],[N° autorización SAG]]&lt;&gt;"",CONCATENATE($J$12,"-",$L$12,"-",$J$9,"-",$J$11),""),"")</f>
        <v/>
      </c>
      <c r="G925" s="32" t="str">
        <f>IF(Tabla5[[#This Row],[N° autorización SAG]]&lt;&gt;"",$J$6,"")</f>
        <v/>
      </c>
      <c r="H925" s="30" t="str">
        <f>IF(Tabla5[[#This Row],[N° autorización SAG]]&lt;&gt;"",$J$7,"")</f>
        <v/>
      </c>
      <c r="I925" s="31"/>
      <c r="J925" s="29" t="str">
        <f>IF($I925="","",IFERROR(VLOOKUP($I925,Tabla19[[Nº SAG]:[NOMBRE COMERCIAL ]],2,FALSE),"El N° de autorización no es correcto"))</f>
        <v/>
      </c>
      <c r="K925" s="17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</row>
    <row r="926" spans="2:23" x14ac:dyDescent="0.25">
      <c r="B926" s="32" t="str">
        <f>IF(Tabla5[[#This Row],[N° autorización SAG]]&lt;&gt;"",CONCATENATE($J$12,"-",$L$12),"")</f>
        <v/>
      </c>
      <c r="C926" s="30" t="str">
        <f>IF(Tabla5[[#This Row],[N° autorización SAG]]&lt;&gt;"",$J$11,"")</f>
        <v/>
      </c>
      <c r="D926" s="30" t="str">
        <f>IF(Tabla5[[#This Row],[N° autorización SAG]]&lt;&gt;"",$J$8,"")</f>
        <v/>
      </c>
      <c r="E926" s="30" t="str">
        <f>IF(Tabla5[[#This Row],[N° autorización SAG]]&lt;&gt;"",$J$9,"")</f>
        <v/>
      </c>
      <c r="F926" s="30" t="str">
        <f>IFERROR(IF(Tabla5[[#This Row],[N° autorización SAG]]&lt;&gt;"",CONCATENATE($J$12,"-",$L$12,"-",$J$9,"-",$J$11),""),"")</f>
        <v/>
      </c>
      <c r="G926" s="32" t="str">
        <f>IF(Tabla5[[#This Row],[N° autorización SAG]]&lt;&gt;"",$J$6,"")</f>
        <v/>
      </c>
      <c r="H926" s="30" t="str">
        <f>IF(Tabla5[[#This Row],[N° autorización SAG]]&lt;&gt;"",$J$7,"")</f>
        <v/>
      </c>
      <c r="I926" s="31"/>
      <c r="J926" s="29" t="str">
        <f>IF($I926="","",IFERROR(VLOOKUP($I926,Tabla19[[Nº SAG]:[NOMBRE COMERCIAL ]],2,FALSE),"El N° de autorización no es correcto"))</f>
        <v/>
      </c>
      <c r="K926" s="17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</row>
    <row r="927" spans="2:23" x14ac:dyDescent="0.25">
      <c r="B927" s="32" t="str">
        <f>IF(Tabla5[[#This Row],[N° autorización SAG]]&lt;&gt;"",CONCATENATE($J$12,"-",$L$12),"")</f>
        <v/>
      </c>
      <c r="C927" s="30" t="str">
        <f>IF(Tabla5[[#This Row],[N° autorización SAG]]&lt;&gt;"",$J$11,"")</f>
        <v/>
      </c>
      <c r="D927" s="30" t="str">
        <f>IF(Tabla5[[#This Row],[N° autorización SAG]]&lt;&gt;"",$J$8,"")</f>
        <v/>
      </c>
      <c r="E927" s="30" t="str">
        <f>IF(Tabla5[[#This Row],[N° autorización SAG]]&lt;&gt;"",$J$9,"")</f>
        <v/>
      </c>
      <c r="F927" s="30" t="str">
        <f>IFERROR(IF(Tabla5[[#This Row],[N° autorización SAG]]&lt;&gt;"",CONCATENATE($J$12,"-",$L$12,"-",$J$9,"-",$J$11),""),"")</f>
        <v/>
      </c>
      <c r="G927" s="32" t="str">
        <f>IF(Tabla5[[#This Row],[N° autorización SAG]]&lt;&gt;"",$J$6,"")</f>
        <v/>
      </c>
      <c r="H927" s="30" t="str">
        <f>IF(Tabla5[[#This Row],[N° autorización SAG]]&lt;&gt;"",$J$7,"")</f>
        <v/>
      </c>
      <c r="I927" s="31"/>
      <c r="J927" s="29" t="str">
        <f>IF($I927="","",IFERROR(VLOOKUP($I927,Tabla19[[Nº SAG]:[NOMBRE COMERCIAL ]],2,FALSE),"El N° de autorización no es correcto"))</f>
        <v/>
      </c>
      <c r="K927" s="17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</row>
    <row r="928" spans="2:23" x14ac:dyDescent="0.25">
      <c r="B928" s="32" t="str">
        <f>IF(Tabla5[[#This Row],[N° autorización SAG]]&lt;&gt;"",CONCATENATE($J$12,"-",$L$12),"")</f>
        <v/>
      </c>
      <c r="C928" s="30" t="str">
        <f>IF(Tabla5[[#This Row],[N° autorización SAG]]&lt;&gt;"",$J$11,"")</f>
        <v/>
      </c>
      <c r="D928" s="30" t="str">
        <f>IF(Tabla5[[#This Row],[N° autorización SAG]]&lt;&gt;"",$J$8,"")</f>
        <v/>
      </c>
      <c r="E928" s="30" t="str">
        <f>IF(Tabla5[[#This Row],[N° autorización SAG]]&lt;&gt;"",$J$9,"")</f>
        <v/>
      </c>
      <c r="F928" s="30" t="str">
        <f>IFERROR(IF(Tabla5[[#This Row],[N° autorización SAG]]&lt;&gt;"",CONCATENATE($J$12,"-",$L$12,"-",$J$9,"-",$J$11),""),"")</f>
        <v/>
      </c>
      <c r="G928" s="32" t="str">
        <f>IF(Tabla5[[#This Row],[N° autorización SAG]]&lt;&gt;"",$J$6,"")</f>
        <v/>
      </c>
      <c r="H928" s="30" t="str">
        <f>IF(Tabla5[[#This Row],[N° autorización SAG]]&lt;&gt;"",$J$7,"")</f>
        <v/>
      </c>
      <c r="I928" s="31"/>
      <c r="J928" s="29" t="str">
        <f>IF($I928="","",IFERROR(VLOOKUP($I928,Tabla19[[Nº SAG]:[NOMBRE COMERCIAL ]],2,FALSE),"El N° de autorización no es correcto"))</f>
        <v/>
      </c>
      <c r="K928" s="17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</row>
    <row r="929" spans="2:23" x14ac:dyDescent="0.25">
      <c r="B929" s="32" t="str">
        <f>IF(Tabla5[[#This Row],[N° autorización SAG]]&lt;&gt;"",CONCATENATE($J$12,"-",$L$12),"")</f>
        <v/>
      </c>
      <c r="C929" s="30" t="str">
        <f>IF(Tabla5[[#This Row],[N° autorización SAG]]&lt;&gt;"",$J$11,"")</f>
        <v/>
      </c>
      <c r="D929" s="30" t="str">
        <f>IF(Tabla5[[#This Row],[N° autorización SAG]]&lt;&gt;"",$J$8,"")</f>
        <v/>
      </c>
      <c r="E929" s="30" t="str">
        <f>IF(Tabla5[[#This Row],[N° autorización SAG]]&lt;&gt;"",$J$9,"")</f>
        <v/>
      </c>
      <c r="F929" s="30" t="str">
        <f>IFERROR(IF(Tabla5[[#This Row],[N° autorización SAG]]&lt;&gt;"",CONCATENATE($J$12,"-",$L$12,"-",$J$9,"-",$J$11),""),"")</f>
        <v/>
      </c>
      <c r="G929" s="32" t="str">
        <f>IF(Tabla5[[#This Row],[N° autorización SAG]]&lt;&gt;"",$J$6,"")</f>
        <v/>
      </c>
      <c r="H929" s="30" t="str">
        <f>IF(Tabla5[[#This Row],[N° autorización SAG]]&lt;&gt;"",$J$7,"")</f>
        <v/>
      </c>
      <c r="I929" s="31"/>
      <c r="J929" s="29" t="str">
        <f>IF($I929="","",IFERROR(VLOOKUP($I929,Tabla19[[Nº SAG]:[NOMBRE COMERCIAL ]],2,FALSE),"El N° de autorización no es correcto"))</f>
        <v/>
      </c>
      <c r="K929" s="17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</row>
    <row r="930" spans="2:23" x14ac:dyDescent="0.25">
      <c r="B930" s="32" t="str">
        <f>IF(Tabla5[[#This Row],[N° autorización SAG]]&lt;&gt;"",CONCATENATE($J$12,"-",$L$12),"")</f>
        <v/>
      </c>
      <c r="C930" s="30" t="str">
        <f>IF(Tabla5[[#This Row],[N° autorización SAG]]&lt;&gt;"",$J$11,"")</f>
        <v/>
      </c>
      <c r="D930" s="30" t="str">
        <f>IF(Tabla5[[#This Row],[N° autorización SAG]]&lt;&gt;"",$J$8,"")</f>
        <v/>
      </c>
      <c r="E930" s="30" t="str">
        <f>IF(Tabla5[[#This Row],[N° autorización SAG]]&lt;&gt;"",$J$9,"")</f>
        <v/>
      </c>
      <c r="F930" s="30" t="str">
        <f>IFERROR(IF(Tabla5[[#This Row],[N° autorización SAG]]&lt;&gt;"",CONCATENATE($J$12,"-",$L$12,"-",$J$9,"-",$J$11),""),"")</f>
        <v/>
      </c>
      <c r="G930" s="32" t="str">
        <f>IF(Tabla5[[#This Row],[N° autorización SAG]]&lt;&gt;"",$J$6,"")</f>
        <v/>
      </c>
      <c r="H930" s="30" t="str">
        <f>IF(Tabla5[[#This Row],[N° autorización SAG]]&lt;&gt;"",$J$7,"")</f>
        <v/>
      </c>
      <c r="I930" s="31"/>
      <c r="J930" s="29" t="str">
        <f>IF($I930="","",IFERROR(VLOOKUP($I930,Tabla19[[Nº SAG]:[NOMBRE COMERCIAL ]],2,FALSE),"El N° de autorización no es correcto"))</f>
        <v/>
      </c>
      <c r="K930" s="17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</row>
    <row r="931" spans="2:23" x14ac:dyDescent="0.25">
      <c r="B931" s="32" t="str">
        <f>IF(Tabla5[[#This Row],[N° autorización SAG]]&lt;&gt;"",CONCATENATE($J$12,"-",$L$12),"")</f>
        <v/>
      </c>
      <c r="C931" s="30" t="str">
        <f>IF(Tabla5[[#This Row],[N° autorización SAG]]&lt;&gt;"",$J$11,"")</f>
        <v/>
      </c>
      <c r="D931" s="30" t="str">
        <f>IF(Tabla5[[#This Row],[N° autorización SAG]]&lt;&gt;"",$J$8,"")</f>
        <v/>
      </c>
      <c r="E931" s="30" t="str">
        <f>IF(Tabla5[[#This Row],[N° autorización SAG]]&lt;&gt;"",$J$9,"")</f>
        <v/>
      </c>
      <c r="F931" s="30" t="str">
        <f>IFERROR(IF(Tabla5[[#This Row],[N° autorización SAG]]&lt;&gt;"",CONCATENATE($J$12,"-",$L$12,"-",$J$9,"-",$J$11),""),"")</f>
        <v/>
      </c>
      <c r="G931" s="32" t="str">
        <f>IF(Tabla5[[#This Row],[N° autorización SAG]]&lt;&gt;"",$J$6,"")</f>
        <v/>
      </c>
      <c r="H931" s="30" t="str">
        <f>IF(Tabla5[[#This Row],[N° autorización SAG]]&lt;&gt;"",$J$7,"")</f>
        <v/>
      </c>
      <c r="I931" s="31"/>
      <c r="J931" s="29" t="str">
        <f>IF($I931="","",IFERROR(VLOOKUP($I931,Tabla19[[Nº SAG]:[NOMBRE COMERCIAL ]],2,FALSE),"El N° de autorización no es correcto"))</f>
        <v/>
      </c>
      <c r="K931" s="17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</row>
    <row r="932" spans="2:23" x14ac:dyDescent="0.25">
      <c r="B932" s="32" t="str">
        <f>IF(Tabla5[[#This Row],[N° autorización SAG]]&lt;&gt;"",CONCATENATE($J$12,"-",$L$12),"")</f>
        <v/>
      </c>
      <c r="C932" s="30" t="str">
        <f>IF(Tabla5[[#This Row],[N° autorización SAG]]&lt;&gt;"",$J$11,"")</f>
        <v/>
      </c>
      <c r="D932" s="30" t="str">
        <f>IF(Tabla5[[#This Row],[N° autorización SAG]]&lt;&gt;"",$J$8,"")</f>
        <v/>
      </c>
      <c r="E932" s="30" t="str">
        <f>IF(Tabla5[[#This Row],[N° autorización SAG]]&lt;&gt;"",$J$9,"")</f>
        <v/>
      </c>
      <c r="F932" s="30" t="str">
        <f>IFERROR(IF(Tabla5[[#This Row],[N° autorización SAG]]&lt;&gt;"",CONCATENATE($J$12,"-",$L$12,"-",$J$9,"-",$J$11),""),"")</f>
        <v/>
      </c>
      <c r="G932" s="32" t="str">
        <f>IF(Tabla5[[#This Row],[N° autorización SAG]]&lt;&gt;"",$J$6,"")</f>
        <v/>
      </c>
      <c r="H932" s="30" t="str">
        <f>IF(Tabla5[[#This Row],[N° autorización SAG]]&lt;&gt;"",$J$7,"")</f>
        <v/>
      </c>
      <c r="I932" s="31"/>
      <c r="J932" s="29" t="str">
        <f>IF($I932="","",IFERROR(VLOOKUP($I932,Tabla19[[Nº SAG]:[NOMBRE COMERCIAL ]],2,FALSE),"El N° de autorización no es correcto"))</f>
        <v/>
      </c>
      <c r="K932" s="17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</row>
    <row r="933" spans="2:23" x14ac:dyDescent="0.25">
      <c r="B933" s="32" t="str">
        <f>IF(Tabla5[[#This Row],[N° autorización SAG]]&lt;&gt;"",CONCATENATE($J$12,"-",$L$12),"")</f>
        <v/>
      </c>
      <c r="C933" s="30" t="str">
        <f>IF(Tabla5[[#This Row],[N° autorización SAG]]&lt;&gt;"",$J$11,"")</f>
        <v/>
      </c>
      <c r="D933" s="30" t="str">
        <f>IF(Tabla5[[#This Row],[N° autorización SAG]]&lt;&gt;"",$J$8,"")</f>
        <v/>
      </c>
      <c r="E933" s="30" t="str">
        <f>IF(Tabla5[[#This Row],[N° autorización SAG]]&lt;&gt;"",$J$9,"")</f>
        <v/>
      </c>
      <c r="F933" s="30" t="str">
        <f>IFERROR(IF(Tabla5[[#This Row],[N° autorización SAG]]&lt;&gt;"",CONCATENATE($J$12,"-",$L$12,"-",$J$9,"-",$J$11),""),"")</f>
        <v/>
      </c>
      <c r="G933" s="32" t="str">
        <f>IF(Tabla5[[#This Row],[N° autorización SAG]]&lt;&gt;"",$J$6,"")</f>
        <v/>
      </c>
      <c r="H933" s="30" t="str">
        <f>IF(Tabla5[[#This Row],[N° autorización SAG]]&lt;&gt;"",$J$7,"")</f>
        <v/>
      </c>
      <c r="I933" s="31"/>
      <c r="J933" s="29" t="str">
        <f>IF($I933="","",IFERROR(VLOOKUP($I933,Tabla19[[Nº SAG]:[NOMBRE COMERCIAL ]],2,FALSE),"El N° de autorización no es correcto"))</f>
        <v/>
      </c>
      <c r="K933" s="17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</row>
    <row r="934" spans="2:23" x14ac:dyDescent="0.25">
      <c r="B934" s="32" t="str">
        <f>IF(Tabla5[[#This Row],[N° autorización SAG]]&lt;&gt;"",CONCATENATE($J$12,"-",$L$12),"")</f>
        <v/>
      </c>
      <c r="C934" s="30" t="str">
        <f>IF(Tabla5[[#This Row],[N° autorización SAG]]&lt;&gt;"",$J$11,"")</f>
        <v/>
      </c>
      <c r="D934" s="30" t="str">
        <f>IF(Tabla5[[#This Row],[N° autorización SAG]]&lt;&gt;"",$J$8,"")</f>
        <v/>
      </c>
      <c r="E934" s="30" t="str">
        <f>IF(Tabla5[[#This Row],[N° autorización SAG]]&lt;&gt;"",$J$9,"")</f>
        <v/>
      </c>
      <c r="F934" s="30" t="str">
        <f>IFERROR(IF(Tabla5[[#This Row],[N° autorización SAG]]&lt;&gt;"",CONCATENATE($J$12,"-",$L$12,"-",$J$9,"-",$J$11),""),"")</f>
        <v/>
      </c>
      <c r="G934" s="32" t="str">
        <f>IF(Tabla5[[#This Row],[N° autorización SAG]]&lt;&gt;"",$J$6,"")</f>
        <v/>
      </c>
      <c r="H934" s="30" t="str">
        <f>IF(Tabla5[[#This Row],[N° autorización SAG]]&lt;&gt;"",$J$7,"")</f>
        <v/>
      </c>
      <c r="I934" s="31"/>
      <c r="J934" s="29" t="str">
        <f>IF($I934="","",IFERROR(VLOOKUP($I934,Tabla19[[Nº SAG]:[NOMBRE COMERCIAL ]],2,FALSE),"El N° de autorización no es correcto"))</f>
        <v/>
      </c>
      <c r="K934" s="17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</row>
    <row r="935" spans="2:23" x14ac:dyDescent="0.25">
      <c r="B935" s="32" t="str">
        <f>IF(Tabla5[[#This Row],[N° autorización SAG]]&lt;&gt;"",CONCATENATE($J$12,"-",$L$12),"")</f>
        <v/>
      </c>
      <c r="C935" s="30" t="str">
        <f>IF(Tabla5[[#This Row],[N° autorización SAG]]&lt;&gt;"",$J$11,"")</f>
        <v/>
      </c>
      <c r="D935" s="30" t="str">
        <f>IF(Tabla5[[#This Row],[N° autorización SAG]]&lt;&gt;"",$J$8,"")</f>
        <v/>
      </c>
      <c r="E935" s="30" t="str">
        <f>IF(Tabla5[[#This Row],[N° autorización SAG]]&lt;&gt;"",$J$9,"")</f>
        <v/>
      </c>
      <c r="F935" s="30" t="str">
        <f>IFERROR(IF(Tabla5[[#This Row],[N° autorización SAG]]&lt;&gt;"",CONCATENATE($J$12,"-",$L$12,"-",$J$9,"-",$J$11),""),"")</f>
        <v/>
      </c>
      <c r="G935" s="32" t="str">
        <f>IF(Tabla5[[#This Row],[N° autorización SAG]]&lt;&gt;"",$J$6,"")</f>
        <v/>
      </c>
      <c r="H935" s="30" t="str">
        <f>IF(Tabla5[[#This Row],[N° autorización SAG]]&lt;&gt;"",$J$7,"")</f>
        <v/>
      </c>
      <c r="I935" s="31"/>
      <c r="J935" s="29" t="str">
        <f>IF($I935="","",IFERROR(VLOOKUP($I935,Tabla19[[Nº SAG]:[NOMBRE COMERCIAL ]],2,FALSE),"El N° de autorización no es correcto"))</f>
        <v/>
      </c>
      <c r="K935" s="17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</row>
    <row r="936" spans="2:23" x14ac:dyDescent="0.25">
      <c r="B936" s="32" t="str">
        <f>IF(Tabla5[[#This Row],[N° autorización SAG]]&lt;&gt;"",CONCATENATE($J$12,"-",$L$12),"")</f>
        <v/>
      </c>
      <c r="C936" s="30" t="str">
        <f>IF(Tabla5[[#This Row],[N° autorización SAG]]&lt;&gt;"",$J$11,"")</f>
        <v/>
      </c>
      <c r="D936" s="30" t="str">
        <f>IF(Tabla5[[#This Row],[N° autorización SAG]]&lt;&gt;"",$J$8,"")</f>
        <v/>
      </c>
      <c r="E936" s="30" t="str">
        <f>IF(Tabla5[[#This Row],[N° autorización SAG]]&lt;&gt;"",$J$9,"")</f>
        <v/>
      </c>
      <c r="F936" s="30" t="str">
        <f>IFERROR(IF(Tabla5[[#This Row],[N° autorización SAG]]&lt;&gt;"",CONCATENATE($J$12,"-",$L$12,"-",$J$9,"-",$J$11),""),"")</f>
        <v/>
      </c>
      <c r="G936" s="32" t="str">
        <f>IF(Tabla5[[#This Row],[N° autorización SAG]]&lt;&gt;"",$J$6,"")</f>
        <v/>
      </c>
      <c r="H936" s="30" t="str">
        <f>IF(Tabla5[[#This Row],[N° autorización SAG]]&lt;&gt;"",$J$7,"")</f>
        <v/>
      </c>
      <c r="I936" s="31"/>
      <c r="J936" s="29" t="str">
        <f>IF($I936="","",IFERROR(VLOOKUP($I936,Tabla19[[Nº SAG]:[NOMBRE COMERCIAL ]],2,FALSE),"El N° de autorización no es correcto"))</f>
        <v/>
      </c>
      <c r="K936" s="17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</row>
    <row r="937" spans="2:23" x14ac:dyDescent="0.25">
      <c r="B937" s="32" t="str">
        <f>IF(Tabla5[[#This Row],[N° autorización SAG]]&lt;&gt;"",CONCATENATE($J$12,"-",$L$12),"")</f>
        <v/>
      </c>
      <c r="C937" s="30" t="str">
        <f>IF(Tabla5[[#This Row],[N° autorización SAG]]&lt;&gt;"",$J$11,"")</f>
        <v/>
      </c>
      <c r="D937" s="30" t="str">
        <f>IF(Tabla5[[#This Row],[N° autorización SAG]]&lt;&gt;"",$J$8,"")</f>
        <v/>
      </c>
      <c r="E937" s="30" t="str">
        <f>IF(Tabla5[[#This Row],[N° autorización SAG]]&lt;&gt;"",$J$9,"")</f>
        <v/>
      </c>
      <c r="F937" s="30" t="str">
        <f>IFERROR(IF(Tabla5[[#This Row],[N° autorización SAG]]&lt;&gt;"",CONCATENATE($J$12,"-",$L$12,"-",$J$9,"-",$J$11),""),"")</f>
        <v/>
      </c>
      <c r="G937" s="32" t="str">
        <f>IF(Tabla5[[#This Row],[N° autorización SAG]]&lt;&gt;"",$J$6,"")</f>
        <v/>
      </c>
      <c r="H937" s="30" t="str">
        <f>IF(Tabla5[[#This Row],[N° autorización SAG]]&lt;&gt;"",$J$7,"")</f>
        <v/>
      </c>
      <c r="I937" s="31"/>
      <c r="J937" s="29" t="str">
        <f>IF($I937="","",IFERROR(VLOOKUP($I937,Tabla19[[Nº SAG]:[NOMBRE COMERCIAL ]],2,FALSE),"El N° de autorización no es correcto"))</f>
        <v/>
      </c>
      <c r="K937" s="17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</row>
    <row r="938" spans="2:23" x14ac:dyDescent="0.25">
      <c r="B938" s="32" t="str">
        <f>IF(Tabla5[[#This Row],[N° autorización SAG]]&lt;&gt;"",CONCATENATE($J$12,"-",$L$12),"")</f>
        <v/>
      </c>
      <c r="C938" s="30" t="str">
        <f>IF(Tabla5[[#This Row],[N° autorización SAG]]&lt;&gt;"",$J$11,"")</f>
        <v/>
      </c>
      <c r="D938" s="30" t="str">
        <f>IF(Tabla5[[#This Row],[N° autorización SAG]]&lt;&gt;"",$J$8,"")</f>
        <v/>
      </c>
      <c r="E938" s="30" t="str">
        <f>IF(Tabla5[[#This Row],[N° autorización SAG]]&lt;&gt;"",$J$9,"")</f>
        <v/>
      </c>
      <c r="F938" s="30" t="str">
        <f>IFERROR(IF(Tabla5[[#This Row],[N° autorización SAG]]&lt;&gt;"",CONCATENATE($J$12,"-",$L$12,"-",$J$9,"-",$J$11),""),"")</f>
        <v/>
      </c>
      <c r="G938" s="32" t="str">
        <f>IF(Tabla5[[#This Row],[N° autorización SAG]]&lt;&gt;"",$J$6,"")</f>
        <v/>
      </c>
      <c r="H938" s="30" t="str">
        <f>IF(Tabla5[[#This Row],[N° autorización SAG]]&lt;&gt;"",$J$7,"")</f>
        <v/>
      </c>
      <c r="I938" s="31"/>
      <c r="J938" s="29" t="str">
        <f>IF($I938="","",IFERROR(VLOOKUP($I938,Tabla19[[Nº SAG]:[NOMBRE COMERCIAL ]],2,FALSE),"El N° de autorización no es correcto"))</f>
        <v/>
      </c>
      <c r="K938" s="17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</row>
    <row r="939" spans="2:23" x14ac:dyDescent="0.25">
      <c r="B939" s="32" t="str">
        <f>IF(Tabla5[[#This Row],[N° autorización SAG]]&lt;&gt;"",CONCATENATE($J$12,"-",$L$12),"")</f>
        <v/>
      </c>
      <c r="C939" s="30" t="str">
        <f>IF(Tabla5[[#This Row],[N° autorización SAG]]&lt;&gt;"",$J$11,"")</f>
        <v/>
      </c>
      <c r="D939" s="30" t="str">
        <f>IF(Tabla5[[#This Row],[N° autorización SAG]]&lt;&gt;"",$J$8,"")</f>
        <v/>
      </c>
      <c r="E939" s="30" t="str">
        <f>IF(Tabla5[[#This Row],[N° autorización SAG]]&lt;&gt;"",$J$9,"")</f>
        <v/>
      </c>
      <c r="F939" s="30" t="str">
        <f>IFERROR(IF(Tabla5[[#This Row],[N° autorización SAG]]&lt;&gt;"",CONCATENATE($J$12,"-",$L$12,"-",$J$9,"-",$J$11),""),"")</f>
        <v/>
      </c>
      <c r="G939" s="32" t="str">
        <f>IF(Tabla5[[#This Row],[N° autorización SAG]]&lt;&gt;"",$J$6,"")</f>
        <v/>
      </c>
      <c r="H939" s="30" t="str">
        <f>IF(Tabla5[[#This Row],[N° autorización SAG]]&lt;&gt;"",$J$7,"")</f>
        <v/>
      </c>
      <c r="I939" s="31"/>
      <c r="J939" s="29" t="str">
        <f>IF($I939="","",IFERROR(VLOOKUP($I939,Tabla19[[Nº SAG]:[NOMBRE COMERCIAL ]],2,FALSE),"El N° de autorización no es correcto"))</f>
        <v/>
      </c>
      <c r="K939" s="17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</row>
    <row r="940" spans="2:23" x14ac:dyDescent="0.25">
      <c r="B940" s="32" t="str">
        <f>IF(Tabla5[[#This Row],[N° autorización SAG]]&lt;&gt;"",CONCATENATE($J$12,"-",$L$12),"")</f>
        <v/>
      </c>
      <c r="C940" s="30" t="str">
        <f>IF(Tabla5[[#This Row],[N° autorización SAG]]&lt;&gt;"",$J$11,"")</f>
        <v/>
      </c>
      <c r="D940" s="30" t="str">
        <f>IF(Tabla5[[#This Row],[N° autorización SAG]]&lt;&gt;"",$J$8,"")</f>
        <v/>
      </c>
      <c r="E940" s="30" t="str">
        <f>IF(Tabla5[[#This Row],[N° autorización SAG]]&lt;&gt;"",$J$9,"")</f>
        <v/>
      </c>
      <c r="F940" s="30" t="str">
        <f>IFERROR(IF(Tabla5[[#This Row],[N° autorización SAG]]&lt;&gt;"",CONCATENATE($J$12,"-",$L$12,"-",$J$9,"-",$J$11),""),"")</f>
        <v/>
      </c>
      <c r="G940" s="32" t="str">
        <f>IF(Tabla5[[#This Row],[N° autorización SAG]]&lt;&gt;"",$J$6,"")</f>
        <v/>
      </c>
      <c r="H940" s="30" t="str">
        <f>IF(Tabla5[[#This Row],[N° autorización SAG]]&lt;&gt;"",$J$7,"")</f>
        <v/>
      </c>
      <c r="I940" s="31"/>
      <c r="J940" s="29" t="str">
        <f>IF($I940="","",IFERROR(VLOOKUP($I940,Tabla19[[Nº SAG]:[NOMBRE COMERCIAL ]],2,FALSE),"El N° de autorización no es correcto"))</f>
        <v/>
      </c>
      <c r="K940" s="17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</row>
    <row r="941" spans="2:23" x14ac:dyDescent="0.25">
      <c r="B941" s="32" t="str">
        <f>IF(Tabla5[[#This Row],[N° autorización SAG]]&lt;&gt;"",CONCATENATE($J$12,"-",$L$12),"")</f>
        <v/>
      </c>
      <c r="C941" s="30" t="str">
        <f>IF(Tabla5[[#This Row],[N° autorización SAG]]&lt;&gt;"",$J$11,"")</f>
        <v/>
      </c>
      <c r="D941" s="30" t="str">
        <f>IF(Tabla5[[#This Row],[N° autorización SAG]]&lt;&gt;"",$J$8,"")</f>
        <v/>
      </c>
      <c r="E941" s="30" t="str">
        <f>IF(Tabla5[[#This Row],[N° autorización SAG]]&lt;&gt;"",$J$9,"")</f>
        <v/>
      </c>
      <c r="F941" s="30" t="str">
        <f>IFERROR(IF(Tabla5[[#This Row],[N° autorización SAG]]&lt;&gt;"",CONCATENATE($J$12,"-",$L$12,"-",$J$9,"-",$J$11),""),"")</f>
        <v/>
      </c>
      <c r="G941" s="32" t="str">
        <f>IF(Tabla5[[#This Row],[N° autorización SAG]]&lt;&gt;"",$J$6,"")</f>
        <v/>
      </c>
      <c r="H941" s="30" t="str">
        <f>IF(Tabla5[[#This Row],[N° autorización SAG]]&lt;&gt;"",$J$7,"")</f>
        <v/>
      </c>
      <c r="I941" s="31"/>
      <c r="J941" s="29" t="str">
        <f>IF($I941="","",IFERROR(VLOOKUP($I941,Tabla19[[Nº SAG]:[NOMBRE COMERCIAL ]],2,FALSE),"El N° de autorización no es correcto"))</f>
        <v/>
      </c>
      <c r="K941" s="17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</row>
    <row r="942" spans="2:23" x14ac:dyDescent="0.25">
      <c r="B942" s="32" t="str">
        <f>IF(Tabla5[[#This Row],[N° autorización SAG]]&lt;&gt;"",CONCATENATE($J$12,"-",$L$12),"")</f>
        <v/>
      </c>
      <c r="C942" s="30" t="str">
        <f>IF(Tabla5[[#This Row],[N° autorización SAG]]&lt;&gt;"",$J$11,"")</f>
        <v/>
      </c>
      <c r="D942" s="30" t="str">
        <f>IF(Tabla5[[#This Row],[N° autorización SAG]]&lt;&gt;"",$J$8,"")</f>
        <v/>
      </c>
      <c r="E942" s="30" t="str">
        <f>IF(Tabla5[[#This Row],[N° autorización SAG]]&lt;&gt;"",$J$9,"")</f>
        <v/>
      </c>
      <c r="F942" s="30" t="str">
        <f>IFERROR(IF(Tabla5[[#This Row],[N° autorización SAG]]&lt;&gt;"",CONCATENATE($J$12,"-",$L$12,"-",$J$9,"-",$J$11),""),"")</f>
        <v/>
      </c>
      <c r="G942" s="32" t="str">
        <f>IF(Tabla5[[#This Row],[N° autorización SAG]]&lt;&gt;"",$J$6,"")</f>
        <v/>
      </c>
      <c r="H942" s="30" t="str">
        <f>IF(Tabla5[[#This Row],[N° autorización SAG]]&lt;&gt;"",$J$7,"")</f>
        <v/>
      </c>
      <c r="I942" s="31"/>
      <c r="J942" s="29" t="str">
        <f>IF($I942="","",IFERROR(VLOOKUP($I942,Tabla19[[Nº SAG]:[NOMBRE COMERCIAL ]],2,FALSE),"El N° de autorización no es correcto"))</f>
        <v/>
      </c>
      <c r="K942" s="17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</row>
    <row r="943" spans="2:23" x14ac:dyDescent="0.25">
      <c r="B943" s="32" t="str">
        <f>IF(Tabla5[[#This Row],[N° autorización SAG]]&lt;&gt;"",CONCATENATE($J$12,"-",$L$12),"")</f>
        <v/>
      </c>
      <c r="C943" s="30" t="str">
        <f>IF(Tabla5[[#This Row],[N° autorización SAG]]&lt;&gt;"",$J$11,"")</f>
        <v/>
      </c>
      <c r="D943" s="30" t="str">
        <f>IF(Tabla5[[#This Row],[N° autorización SAG]]&lt;&gt;"",$J$8,"")</f>
        <v/>
      </c>
      <c r="E943" s="30" t="str">
        <f>IF(Tabla5[[#This Row],[N° autorización SAG]]&lt;&gt;"",$J$9,"")</f>
        <v/>
      </c>
      <c r="F943" s="30" t="str">
        <f>IFERROR(IF(Tabla5[[#This Row],[N° autorización SAG]]&lt;&gt;"",CONCATENATE($J$12,"-",$L$12,"-",$J$9,"-",$J$11),""),"")</f>
        <v/>
      </c>
      <c r="G943" s="32" t="str">
        <f>IF(Tabla5[[#This Row],[N° autorización SAG]]&lt;&gt;"",$J$6,"")</f>
        <v/>
      </c>
      <c r="H943" s="30" t="str">
        <f>IF(Tabla5[[#This Row],[N° autorización SAG]]&lt;&gt;"",$J$7,"")</f>
        <v/>
      </c>
      <c r="I943" s="31"/>
      <c r="J943" s="29" t="str">
        <f>IF($I943="","",IFERROR(VLOOKUP($I943,Tabla19[[Nº SAG]:[NOMBRE COMERCIAL ]],2,FALSE),"El N° de autorización no es correcto"))</f>
        <v/>
      </c>
      <c r="K943" s="17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</row>
    <row r="944" spans="2:23" x14ac:dyDescent="0.25">
      <c r="B944" s="32" t="str">
        <f>IF(Tabla5[[#This Row],[N° autorización SAG]]&lt;&gt;"",CONCATENATE($J$12,"-",$L$12),"")</f>
        <v/>
      </c>
      <c r="C944" s="30" t="str">
        <f>IF(Tabla5[[#This Row],[N° autorización SAG]]&lt;&gt;"",$J$11,"")</f>
        <v/>
      </c>
      <c r="D944" s="30" t="str">
        <f>IF(Tabla5[[#This Row],[N° autorización SAG]]&lt;&gt;"",$J$8,"")</f>
        <v/>
      </c>
      <c r="E944" s="30" t="str">
        <f>IF(Tabla5[[#This Row],[N° autorización SAG]]&lt;&gt;"",$J$9,"")</f>
        <v/>
      </c>
      <c r="F944" s="30" t="str">
        <f>IFERROR(IF(Tabla5[[#This Row],[N° autorización SAG]]&lt;&gt;"",CONCATENATE($J$12,"-",$L$12,"-",$J$9,"-",$J$11),""),"")</f>
        <v/>
      </c>
      <c r="G944" s="32" t="str">
        <f>IF(Tabla5[[#This Row],[N° autorización SAG]]&lt;&gt;"",$J$6,"")</f>
        <v/>
      </c>
      <c r="H944" s="30" t="str">
        <f>IF(Tabla5[[#This Row],[N° autorización SAG]]&lt;&gt;"",$J$7,"")</f>
        <v/>
      </c>
      <c r="I944" s="31"/>
      <c r="J944" s="29" t="str">
        <f>IF($I944="","",IFERROR(VLOOKUP($I944,Tabla19[[Nº SAG]:[NOMBRE COMERCIAL ]],2,FALSE),"El N° de autorización no es correcto"))</f>
        <v/>
      </c>
      <c r="K944" s="17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</row>
    <row r="945" spans="2:23" x14ac:dyDescent="0.25">
      <c r="B945" s="32" t="str">
        <f>IF(Tabla5[[#This Row],[N° autorización SAG]]&lt;&gt;"",CONCATENATE($J$12,"-",$L$12),"")</f>
        <v/>
      </c>
      <c r="C945" s="30" t="str">
        <f>IF(Tabla5[[#This Row],[N° autorización SAG]]&lt;&gt;"",$J$11,"")</f>
        <v/>
      </c>
      <c r="D945" s="30" t="str">
        <f>IF(Tabla5[[#This Row],[N° autorización SAG]]&lt;&gt;"",$J$8,"")</f>
        <v/>
      </c>
      <c r="E945" s="30" t="str">
        <f>IF(Tabla5[[#This Row],[N° autorización SAG]]&lt;&gt;"",$J$9,"")</f>
        <v/>
      </c>
      <c r="F945" s="30" t="str">
        <f>IFERROR(IF(Tabla5[[#This Row],[N° autorización SAG]]&lt;&gt;"",CONCATENATE($J$12,"-",$L$12,"-",$J$9,"-",$J$11),""),"")</f>
        <v/>
      </c>
      <c r="G945" s="32" t="str">
        <f>IF(Tabla5[[#This Row],[N° autorización SAG]]&lt;&gt;"",$J$6,"")</f>
        <v/>
      </c>
      <c r="H945" s="30" t="str">
        <f>IF(Tabla5[[#This Row],[N° autorización SAG]]&lt;&gt;"",$J$7,"")</f>
        <v/>
      </c>
      <c r="I945" s="31"/>
      <c r="J945" s="29" t="str">
        <f>IF($I945="","",IFERROR(VLOOKUP($I945,Tabla19[[Nº SAG]:[NOMBRE COMERCIAL ]],2,FALSE),"El N° de autorización no es correcto"))</f>
        <v/>
      </c>
      <c r="K945" s="17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</row>
    <row r="946" spans="2:23" x14ac:dyDescent="0.25">
      <c r="B946" s="32" t="str">
        <f>IF(Tabla5[[#This Row],[N° autorización SAG]]&lt;&gt;"",CONCATENATE($J$12,"-",$L$12),"")</f>
        <v/>
      </c>
      <c r="C946" s="30" t="str">
        <f>IF(Tabla5[[#This Row],[N° autorización SAG]]&lt;&gt;"",$J$11,"")</f>
        <v/>
      </c>
      <c r="D946" s="30" t="str">
        <f>IF(Tabla5[[#This Row],[N° autorización SAG]]&lt;&gt;"",$J$8,"")</f>
        <v/>
      </c>
      <c r="E946" s="30" t="str">
        <f>IF(Tabla5[[#This Row],[N° autorización SAG]]&lt;&gt;"",$J$9,"")</f>
        <v/>
      </c>
      <c r="F946" s="30" t="str">
        <f>IFERROR(IF(Tabla5[[#This Row],[N° autorización SAG]]&lt;&gt;"",CONCATENATE($J$12,"-",$L$12,"-",$J$9,"-",$J$11),""),"")</f>
        <v/>
      </c>
      <c r="G946" s="32" t="str">
        <f>IF(Tabla5[[#This Row],[N° autorización SAG]]&lt;&gt;"",$J$6,"")</f>
        <v/>
      </c>
      <c r="H946" s="30" t="str">
        <f>IF(Tabla5[[#This Row],[N° autorización SAG]]&lt;&gt;"",$J$7,"")</f>
        <v/>
      </c>
      <c r="I946" s="31"/>
      <c r="J946" s="29" t="str">
        <f>IF($I946="","",IFERROR(VLOOKUP($I946,Tabla19[[Nº SAG]:[NOMBRE COMERCIAL ]],2,FALSE),"El N° de autorización no es correcto"))</f>
        <v/>
      </c>
      <c r="K946" s="17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</row>
    <row r="947" spans="2:23" x14ac:dyDescent="0.25">
      <c r="B947" s="32" t="str">
        <f>IF(Tabla5[[#This Row],[N° autorización SAG]]&lt;&gt;"",CONCATENATE($J$12,"-",$L$12),"")</f>
        <v/>
      </c>
      <c r="C947" s="30" t="str">
        <f>IF(Tabla5[[#This Row],[N° autorización SAG]]&lt;&gt;"",$J$11,"")</f>
        <v/>
      </c>
      <c r="D947" s="30" t="str">
        <f>IF(Tabla5[[#This Row],[N° autorización SAG]]&lt;&gt;"",$J$8,"")</f>
        <v/>
      </c>
      <c r="E947" s="30" t="str">
        <f>IF(Tabla5[[#This Row],[N° autorización SAG]]&lt;&gt;"",$J$9,"")</f>
        <v/>
      </c>
      <c r="F947" s="30" t="str">
        <f>IFERROR(IF(Tabla5[[#This Row],[N° autorización SAG]]&lt;&gt;"",CONCATENATE($J$12,"-",$L$12,"-",$J$9,"-",$J$11),""),"")</f>
        <v/>
      </c>
      <c r="G947" s="32" t="str">
        <f>IF(Tabla5[[#This Row],[N° autorización SAG]]&lt;&gt;"",$J$6,"")</f>
        <v/>
      </c>
      <c r="H947" s="30" t="str">
        <f>IF(Tabla5[[#This Row],[N° autorización SAG]]&lt;&gt;"",$J$7,"")</f>
        <v/>
      </c>
      <c r="I947" s="31"/>
      <c r="J947" s="29" t="str">
        <f>IF($I947="","",IFERROR(VLOOKUP($I947,Tabla19[[Nº SAG]:[NOMBRE COMERCIAL ]],2,FALSE),"El N° de autorización no es correcto"))</f>
        <v/>
      </c>
      <c r="K947" s="17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</row>
    <row r="948" spans="2:23" x14ac:dyDescent="0.25">
      <c r="B948" s="32" t="str">
        <f>IF(Tabla5[[#This Row],[N° autorización SAG]]&lt;&gt;"",CONCATENATE($J$12,"-",$L$12),"")</f>
        <v/>
      </c>
      <c r="C948" s="30" t="str">
        <f>IF(Tabla5[[#This Row],[N° autorización SAG]]&lt;&gt;"",$J$11,"")</f>
        <v/>
      </c>
      <c r="D948" s="30" t="str">
        <f>IF(Tabla5[[#This Row],[N° autorización SAG]]&lt;&gt;"",$J$8,"")</f>
        <v/>
      </c>
      <c r="E948" s="30" t="str">
        <f>IF(Tabla5[[#This Row],[N° autorización SAG]]&lt;&gt;"",$J$9,"")</f>
        <v/>
      </c>
      <c r="F948" s="30" t="str">
        <f>IFERROR(IF(Tabla5[[#This Row],[N° autorización SAG]]&lt;&gt;"",CONCATENATE($J$12,"-",$L$12,"-",$J$9,"-",$J$11),""),"")</f>
        <v/>
      </c>
      <c r="G948" s="32" t="str">
        <f>IF(Tabla5[[#This Row],[N° autorización SAG]]&lt;&gt;"",$J$6,"")</f>
        <v/>
      </c>
      <c r="H948" s="30" t="str">
        <f>IF(Tabla5[[#This Row],[N° autorización SAG]]&lt;&gt;"",$J$7,"")</f>
        <v/>
      </c>
      <c r="I948" s="31"/>
      <c r="J948" s="29" t="str">
        <f>IF($I948="","",IFERROR(VLOOKUP($I948,Tabla19[[Nº SAG]:[NOMBRE COMERCIAL ]],2,FALSE),"El N° de autorización no es correcto"))</f>
        <v/>
      </c>
      <c r="K948" s="17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</row>
    <row r="949" spans="2:23" x14ac:dyDescent="0.25">
      <c r="B949" s="32" t="str">
        <f>IF(Tabla5[[#This Row],[N° autorización SAG]]&lt;&gt;"",CONCATENATE($J$12,"-",$L$12),"")</f>
        <v/>
      </c>
      <c r="C949" s="30" t="str">
        <f>IF(Tabla5[[#This Row],[N° autorización SAG]]&lt;&gt;"",$J$11,"")</f>
        <v/>
      </c>
      <c r="D949" s="30" t="str">
        <f>IF(Tabla5[[#This Row],[N° autorización SAG]]&lt;&gt;"",$J$8,"")</f>
        <v/>
      </c>
      <c r="E949" s="30" t="str">
        <f>IF(Tabla5[[#This Row],[N° autorización SAG]]&lt;&gt;"",$J$9,"")</f>
        <v/>
      </c>
      <c r="F949" s="30" t="str">
        <f>IFERROR(IF(Tabla5[[#This Row],[N° autorización SAG]]&lt;&gt;"",CONCATENATE($J$12,"-",$L$12,"-",$J$9,"-",$J$11),""),"")</f>
        <v/>
      </c>
      <c r="G949" s="32" t="str">
        <f>IF(Tabla5[[#This Row],[N° autorización SAG]]&lt;&gt;"",$J$6,"")</f>
        <v/>
      </c>
      <c r="H949" s="30" t="str">
        <f>IF(Tabla5[[#This Row],[N° autorización SAG]]&lt;&gt;"",$J$7,"")</f>
        <v/>
      </c>
      <c r="I949" s="31"/>
      <c r="J949" s="29" t="str">
        <f>IF($I949="","",IFERROR(VLOOKUP($I949,Tabla19[[Nº SAG]:[NOMBRE COMERCIAL ]],2,FALSE),"El N° de autorización no es correcto"))</f>
        <v/>
      </c>
      <c r="K949" s="17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</row>
    <row r="950" spans="2:23" x14ac:dyDescent="0.25">
      <c r="B950" s="32" t="str">
        <f>IF(Tabla5[[#This Row],[N° autorización SAG]]&lt;&gt;"",CONCATENATE($J$12,"-",$L$12),"")</f>
        <v/>
      </c>
      <c r="C950" s="30" t="str">
        <f>IF(Tabla5[[#This Row],[N° autorización SAG]]&lt;&gt;"",$J$11,"")</f>
        <v/>
      </c>
      <c r="D950" s="30" t="str">
        <f>IF(Tabla5[[#This Row],[N° autorización SAG]]&lt;&gt;"",$J$8,"")</f>
        <v/>
      </c>
      <c r="E950" s="30" t="str">
        <f>IF(Tabla5[[#This Row],[N° autorización SAG]]&lt;&gt;"",$J$9,"")</f>
        <v/>
      </c>
      <c r="F950" s="30" t="str">
        <f>IFERROR(IF(Tabla5[[#This Row],[N° autorización SAG]]&lt;&gt;"",CONCATENATE($J$12,"-",$L$12,"-",$J$9,"-",$J$11),""),"")</f>
        <v/>
      </c>
      <c r="G950" s="32" t="str">
        <f>IF(Tabla5[[#This Row],[N° autorización SAG]]&lt;&gt;"",$J$6,"")</f>
        <v/>
      </c>
      <c r="H950" s="30" t="str">
        <f>IF(Tabla5[[#This Row],[N° autorización SAG]]&lt;&gt;"",$J$7,"")</f>
        <v/>
      </c>
      <c r="I950" s="31"/>
      <c r="J950" s="29" t="str">
        <f>IF($I950="","",IFERROR(VLOOKUP($I950,Tabla19[[Nº SAG]:[NOMBRE COMERCIAL ]],2,FALSE),"El N° de autorización no es correcto"))</f>
        <v/>
      </c>
      <c r="K950" s="17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</row>
    <row r="951" spans="2:23" x14ac:dyDescent="0.25">
      <c r="B951" s="32" t="str">
        <f>IF(Tabla5[[#This Row],[N° autorización SAG]]&lt;&gt;"",CONCATENATE($J$12,"-",$L$12),"")</f>
        <v/>
      </c>
      <c r="C951" s="30" t="str">
        <f>IF(Tabla5[[#This Row],[N° autorización SAG]]&lt;&gt;"",$J$11,"")</f>
        <v/>
      </c>
      <c r="D951" s="30" t="str">
        <f>IF(Tabla5[[#This Row],[N° autorización SAG]]&lt;&gt;"",$J$8,"")</f>
        <v/>
      </c>
      <c r="E951" s="30" t="str">
        <f>IF(Tabla5[[#This Row],[N° autorización SAG]]&lt;&gt;"",$J$9,"")</f>
        <v/>
      </c>
      <c r="F951" s="30" t="str">
        <f>IFERROR(IF(Tabla5[[#This Row],[N° autorización SAG]]&lt;&gt;"",CONCATENATE($J$12,"-",$L$12,"-",$J$9,"-",$J$11),""),"")</f>
        <v/>
      </c>
      <c r="G951" s="32" t="str">
        <f>IF(Tabla5[[#This Row],[N° autorización SAG]]&lt;&gt;"",$J$6,"")</f>
        <v/>
      </c>
      <c r="H951" s="30" t="str">
        <f>IF(Tabla5[[#This Row],[N° autorización SAG]]&lt;&gt;"",$J$7,"")</f>
        <v/>
      </c>
      <c r="I951" s="31"/>
      <c r="J951" s="29" t="str">
        <f>IF($I951="","",IFERROR(VLOOKUP($I951,Tabla19[[Nº SAG]:[NOMBRE COMERCIAL ]],2,FALSE),"El N° de autorización no es correcto"))</f>
        <v/>
      </c>
      <c r="K951" s="17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</row>
    <row r="952" spans="2:23" x14ac:dyDescent="0.25">
      <c r="B952" s="32" t="str">
        <f>IF(Tabla5[[#This Row],[N° autorización SAG]]&lt;&gt;"",CONCATENATE($J$12,"-",$L$12),"")</f>
        <v/>
      </c>
      <c r="C952" s="30" t="str">
        <f>IF(Tabla5[[#This Row],[N° autorización SAG]]&lt;&gt;"",$J$11,"")</f>
        <v/>
      </c>
      <c r="D952" s="30" t="str">
        <f>IF(Tabla5[[#This Row],[N° autorización SAG]]&lt;&gt;"",$J$8,"")</f>
        <v/>
      </c>
      <c r="E952" s="30" t="str">
        <f>IF(Tabla5[[#This Row],[N° autorización SAG]]&lt;&gt;"",$J$9,"")</f>
        <v/>
      </c>
      <c r="F952" s="30" t="str">
        <f>IFERROR(IF(Tabla5[[#This Row],[N° autorización SAG]]&lt;&gt;"",CONCATENATE($J$12,"-",$L$12,"-",$J$9,"-",$J$11),""),"")</f>
        <v/>
      </c>
      <c r="G952" s="32" t="str">
        <f>IF(Tabla5[[#This Row],[N° autorización SAG]]&lt;&gt;"",$J$6,"")</f>
        <v/>
      </c>
      <c r="H952" s="30" t="str">
        <f>IF(Tabla5[[#This Row],[N° autorización SAG]]&lt;&gt;"",$J$7,"")</f>
        <v/>
      </c>
      <c r="I952" s="31"/>
      <c r="J952" s="29" t="str">
        <f>IF($I952="","",IFERROR(VLOOKUP($I952,Tabla19[[Nº SAG]:[NOMBRE COMERCIAL ]],2,FALSE),"El N° de autorización no es correcto"))</f>
        <v/>
      </c>
      <c r="K952" s="17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</row>
    <row r="953" spans="2:23" x14ac:dyDescent="0.25">
      <c r="B953" s="32" t="str">
        <f>IF(Tabla5[[#This Row],[N° autorización SAG]]&lt;&gt;"",CONCATENATE($J$12,"-",$L$12),"")</f>
        <v/>
      </c>
      <c r="C953" s="30" t="str">
        <f>IF(Tabla5[[#This Row],[N° autorización SAG]]&lt;&gt;"",$J$11,"")</f>
        <v/>
      </c>
      <c r="D953" s="30" t="str">
        <f>IF(Tabla5[[#This Row],[N° autorización SAG]]&lt;&gt;"",$J$8,"")</f>
        <v/>
      </c>
      <c r="E953" s="30" t="str">
        <f>IF(Tabla5[[#This Row],[N° autorización SAG]]&lt;&gt;"",$J$9,"")</f>
        <v/>
      </c>
      <c r="F953" s="30" t="str">
        <f>IFERROR(IF(Tabla5[[#This Row],[N° autorización SAG]]&lt;&gt;"",CONCATENATE($J$12,"-",$L$12,"-",$J$9,"-",$J$11),""),"")</f>
        <v/>
      </c>
      <c r="G953" s="32" t="str">
        <f>IF(Tabla5[[#This Row],[N° autorización SAG]]&lt;&gt;"",$J$6,"")</f>
        <v/>
      </c>
      <c r="H953" s="30" t="str">
        <f>IF(Tabla5[[#This Row],[N° autorización SAG]]&lt;&gt;"",$J$7,"")</f>
        <v/>
      </c>
      <c r="I953" s="31"/>
      <c r="J953" s="29" t="str">
        <f>IF($I953="","",IFERROR(VLOOKUP($I953,Tabla19[[Nº SAG]:[NOMBRE COMERCIAL ]],2,FALSE),"El N° de autorización no es correcto"))</f>
        <v/>
      </c>
      <c r="K953" s="17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</row>
    <row r="954" spans="2:23" x14ac:dyDescent="0.25">
      <c r="B954" s="32" t="str">
        <f>IF(Tabla5[[#This Row],[N° autorización SAG]]&lt;&gt;"",CONCATENATE($J$12,"-",$L$12),"")</f>
        <v/>
      </c>
      <c r="C954" s="30" t="str">
        <f>IF(Tabla5[[#This Row],[N° autorización SAG]]&lt;&gt;"",$J$11,"")</f>
        <v/>
      </c>
      <c r="D954" s="30" t="str">
        <f>IF(Tabla5[[#This Row],[N° autorización SAG]]&lt;&gt;"",$J$8,"")</f>
        <v/>
      </c>
      <c r="E954" s="30" t="str">
        <f>IF(Tabla5[[#This Row],[N° autorización SAG]]&lt;&gt;"",$J$9,"")</f>
        <v/>
      </c>
      <c r="F954" s="30" t="str">
        <f>IFERROR(IF(Tabla5[[#This Row],[N° autorización SAG]]&lt;&gt;"",CONCATENATE($J$12,"-",$L$12,"-",$J$9,"-",$J$11),""),"")</f>
        <v/>
      </c>
      <c r="G954" s="32" t="str">
        <f>IF(Tabla5[[#This Row],[N° autorización SAG]]&lt;&gt;"",$J$6,"")</f>
        <v/>
      </c>
      <c r="H954" s="30" t="str">
        <f>IF(Tabla5[[#This Row],[N° autorización SAG]]&lt;&gt;"",$J$7,"")</f>
        <v/>
      </c>
      <c r="I954" s="31"/>
      <c r="J954" s="29" t="str">
        <f>IF($I954="","",IFERROR(VLOOKUP($I954,Tabla19[[Nº SAG]:[NOMBRE COMERCIAL ]],2,FALSE),"El N° de autorización no es correcto"))</f>
        <v/>
      </c>
      <c r="K954" s="17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</row>
    <row r="955" spans="2:23" x14ac:dyDescent="0.25">
      <c r="B955" s="32" t="str">
        <f>IF(Tabla5[[#This Row],[N° autorización SAG]]&lt;&gt;"",CONCATENATE($J$12,"-",$L$12),"")</f>
        <v/>
      </c>
      <c r="C955" s="30" t="str">
        <f>IF(Tabla5[[#This Row],[N° autorización SAG]]&lt;&gt;"",$J$11,"")</f>
        <v/>
      </c>
      <c r="D955" s="30" t="str">
        <f>IF(Tabla5[[#This Row],[N° autorización SAG]]&lt;&gt;"",$J$8,"")</f>
        <v/>
      </c>
      <c r="E955" s="30" t="str">
        <f>IF(Tabla5[[#This Row],[N° autorización SAG]]&lt;&gt;"",$J$9,"")</f>
        <v/>
      </c>
      <c r="F955" s="30" t="str">
        <f>IFERROR(IF(Tabla5[[#This Row],[N° autorización SAG]]&lt;&gt;"",CONCATENATE($J$12,"-",$L$12,"-",$J$9,"-",$J$11),""),"")</f>
        <v/>
      </c>
      <c r="G955" s="32" t="str">
        <f>IF(Tabla5[[#This Row],[N° autorización SAG]]&lt;&gt;"",$J$6,"")</f>
        <v/>
      </c>
      <c r="H955" s="30" t="str">
        <f>IF(Tabla5[[#This Row],[N° autorización SAG]]&lt;&gt;"",$J$7,"")</f>
        <v/>
      </c>
      <c r="I955" s="31"/>
      <c r="J955" s="29" t="str">
        <f>IF($I955="","",IFERROR(VLOOKUP($I955,Tabla19[[Nº SAG]:[NOMBRE COMERCIAL ]],2,FALSE),"El N° de autorización no es correcto"))</f>
        <v/>
      </c>
      <c r="K955" s="17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</row>
    <row r="956" spans="2:23" x14ac:dyDescent="0.25">
      <c r="B956" s="32" t="str">
        <f>IF(Tabla5[[#This Row],[N° autorización SAG]]&lt;&gt;"",CONCATENATE($J$12,"-",$L$12),"")</f>
        <v/>
      </c>
      <c r="C956" s="30" t="str">
        <f>IF(Tabla5[[#This Row],[N° autorización SAG]]&lt;&gt;"",$J$11,"")</f>
        <v/>
      </c>
      <c r="D956" s="30" t="str">
        <f>IF(Tabla5[[#This Row],[N° autorización SAG]]&lt;&gt;"",$J$8,"")</f>
        <v/>
      </c>
      <c r="E956" s="30" t="str">
        <f>IF(Tabla5[[#This Row],[N° autorización SAG]]&lt;&gt;"",$J$9,"")</f>
        <v/>
      </c>
      <c r="F956" s="30" t="str">
        <f>IFERROR(IF(Tabla5[[#This Row],[N° autorización SAG]]&lt;&gt;"",CONCATENATE($J$12,"-",$L$12,"-",$J$9,"-",$J$11),""),"")</f>
        <v/>
      </c>
      <c r="G956" s="32" t="str">
        <f>IF(Tabla5[[#This Row],[N° autorización SAG]]&lt;&gt;"",$J$6,"")</f>
        <v/>
      </c>
      <c r="H956" s="30" t="str">
        <f>IF(Tabla5[[#This Row],[N° autorización SAG]]&lt;&gt;"",$J$7,"")</f>
        <v/>
      </c>
      <c r="I956" s="31"/>
      <c r="J956" s="29" t="str">
        <f>IF($I956="","",IFERROR(VLOOKUP($I956,Tabla19[[Nº SAG]:[NOMBRE COMERCIAL ]],2,FALSE),"El N° de autorización no es correcto"))</f>
        <v/>
      </c>
      <c r="K956" s="17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</row>
    <row r="957" spans="2:23" x14ac:dyDescent="0.25">
      <c r="B957" s="32" t="str">
        <f>IF(Tabla5[[#This Row],[N° autorización SAG]]&lt;&gt;"",CONCATENATE($J$12,"-",$L$12),"")</f>
        <v/>
      </c>
      <c r="C957" s="30" t="str">
        <f>IF(Tabla5[[#This Row],[N° autorización SAG]]&lt;&gt;"",$J$11,"")</f>
        <v/>
      </c>
      <c r="D957" s="30" t="str">
        <f>IF(Tabla5[[#This Row],[N° autorización SAG]]&lt;&gt;"",$J$8,"")</f>
        <v/>
      </c>
      <c r="E957" s="30" t="str">
        <f>IF(Tabla5[[#This Row],[N° autorización SAG]]&lt;&gt;"",$J$9,"")</f>
        <v/>
      </c>
      <c r="F957" s="30" t="str">
        <f>IFERROR(IF(Tabla5[[#This Row],[N° autorización SAG]]&lt;&gt;"",CONCATENATE($J$12,"-",$L$12,"-",$J$9,"-",$J$11),""),"")</f>
        <v/>
      </c>
      <c r="G957" s="32" t="str">
        <f>IF(Tabla5[[#This Row],[N° autorización SAG]]&lt;&gt;"",$J$6,"")</f>
        <v/>
      </c>
      <c r="H957" s="30" t="str">
        <f>IF(Tabla5[[#This Row],[N° autorización SAG]]&lt;&gt;"",$J$7,"")</f>
        <v/>
      </c>
      <c r="I957" s="31"/>
      <c r="J957" s="29" t="str">
        <f>IF($I957="","",IFERROR(VLOOKUP($I957,Tabla19[[Nº SAG]:[NOMBRE COMERCIAL ]],2,FALSE),"El N° de autorización no es correcto"))</f>
        <v/>
      </c>
      <c r="K957" s="17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</row>
    <row r="958" spans="2:23" x14ac:dyDescent="0.25">
      <c r="B958" s="32" t="str">
        <f>IF(Tabla5[[#This Row],[N° autorización SAG]]&lt;&gt;"",CONCATENATE($J$12,"-",$L$12),"")</f>
        <v/>
      </c>
      <c r="C958" s="30" t="str">
        <f>IF(Tabla5[[#This Row],[N° autorización SAG]]&lt;&gt;"",$J$11,"")</f>
        <v/>
      </c>
      <c r="D958" s="30" t="str">
        <f>IF(Tabla5[[#This Row],[N° autorización SAG]]&lt;&gt;"",$J$8,"")</f>
        <v/>
      </c>
      <c r="E958" s="30" t="str">
        <f>IF(Tabla5[[#This Row],[N° autorización SAG]]&lt;&gt;"",$J$9,"")</f>
        <v/>
      </c>
      <c r="F958" s="30" t="str">
        <f>IFERROR(IF(Tabla5[[#This Row],[N° autorización SAG]]&lt;&gt;"",CONCATENATE($J$12,"-",$L$12,"-",$J$9,"-",$J$11),""),"")</f>
        <v/>
      </c>
      <c r="G958" s="32" t="str">
        <f>IF(Tabla5[[#This Row],[N° autorización SAG]]&lt;&gt;"",$J$6,"")</f>
        <v/>
      </c>
      <c r="H958" s="30" t="str">
        <f>IF(Tabla5[[#This Row],[N° autorización SAG]]&lt;&gt;"",$J$7,"")</f>
        <v/>
      </c>
      <c r="I958" s="31"/>
      <c r="J958" s="29" t="str">
        <f>IF($I958="","",IFERROR(VLOOKUP($I958,Tabla19[[Nº SAG]:[NOMBRE COMERCIAL ]],2,FALSE),"El N° de autorización no es correcto"))</f>
        <v/>
      </c>
      <c r="K958" s="17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</row>
    <row r="959" spans="2:23" x14ac:dyDescent="0.25">
      <c r="B959" s="32" t="str">
        <f>IF(Tabla5[[#This Row],[N° autorización SAG]]&lt;&gt;"",CONCATENATE($J$12,"-",$L$12),"")</f>
        <v/>
      </c>
      <c r="C959" s="30" t="str">
        <f>IF(Tabla5[[#This Row],[N° autorización SAG]]&lt;&gt;"",$J$11,"")</f>
        <v/>
      </c>
      <c r="D959" s="30" t="str">
        <f>IF(Tabla5[[#This Row],[N° autorización SAG]]&lt;&gt;"",$J$8,"")</f>
        <v/>
      </c>
      <c r="E959" s="30" t="str">
        <f>IF(Tabla5[[#This Row],[N° autorización SAG]]&lt;&gt;"",$J$9,"")</f>
        <v/>
      </c>
      <c r="F959" s="30" t="str">
        <f>IFERROR(IF(Tabla5[[#This Row],[N° autorización SAG]]&lt;&gt;"",CONCATENATE($J$12,"-",$L$12,"-",$J$9,"-",$J$11),""),"")</f>
        <v/>
      </c>
      <c r="G959" s="32" t="str">
        <f>IF(Tabla5[[#This Row],[N° autorización SAG]]&lt;&gt;"",$J$6,"")</f>
        <v/>
      </c>
      <c r="H959" s="30" t="str">
        <f>IF(Tabla5[[#This Row],[N° autorización SAG]]&lt;&gt;"",$J$7,"")</f>
        <v/>
      </c>
      <c r="I959" s="31"/>
      <c r="J959" s="29" t="str">
        <f>IF($I959="","",IFERROR(VLOOKUP($I959,Tabla19[[Nº SAG]:[NOMBRE COMERCIAL ]],2,FALSE),"El N° de autorización no es correcto"))</f>
        <v/>
      </c>
      <c r="K959" s="17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</row>
    <row r="960" spans="2:23" x14ac:dyDescent="0.25">
      <c r="B960" s="32" t="str">
        <f>IF(Tabla5[[#This Row],[N° autorización SAG]]&lt;&gt;"",CONCATENATE($J$12,"-",$L$12),"")</f>
        <v/>
      </c>
      <c r="C960" s="30" t="str">
        <f>IF(Tabla5[[#This Row],[N° autorización SAG]]&lt;&gt;"",$J$11,"")</f>
        <v/>
      </c>
      <c r="D960" s="30" t="str">
        <f>IF(Tabla5[[#This Row],[N° autorización SAG]]&lt;&gt;"",$J$8,"")</f>
        <v/>
      </c>
      <c r="E960" s="30" t="str">
        <f>IF(Tabla5[[#This Row],[N° autorización SAG]]&lt;&gt;"",$J$9,"")</f>
        <v/>
      </c>
      <c r="F960" s="30" t="str">
        <f>IFERROR(IF(Tabla5[[#This Row],[N° autorización SAG]]&lt;&gt;"",CONCATENATE($J$12,"-",$L$12,"-",$J$9,"-",$J$11),""),"")</f>
        <v/>
      </c>
      <c r="G960" s="32" t="str">
        <f>IF(Tabla5[[#This Row],[N° autorización SAG]]&lt;&gt;"",$J$6,"")</f>
        <v/>
      </c>
      <c r="H960" s="30" t="str">
        <f>IF(Tabla5[[#This Row],[N° autorización SAG]]&lt;&gt;"",$J$7,"")</f>
        <v/>
      </c>
      <c r="I960" s="31"/>
      <c r="J960" s="29" t="str">
        <f>IF($I960="","",IFERROR(VLOOKUP($I960,Tabla19[[Nº SAG]:[NOMBRE COMERCIAL ]],2,FALSE),"El N° de autorización no es correcto"))</f>
        <v/>
      </c>
      <c r="K960" s="17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</row>
    <row r="961" spans="2:23" x14ac:dyDescent="0.25">
      <c r="B961" s="32" t="str">
        <f>IF(Tabla5[[#This Row],[N° autorización SAG]]&lt;&gt;"",CONCATENATE($J$12,"-",$L$12),"")</f>
        <v/>
      </c>
      <c r="C961" s="30" t="str">
        <f>IF(Tabla5[[#This Row],[N° autorización SAG]]&lt;&gt;"",$J$11,"")</f>
        <v/>
      </c>
      <c r="D961" s="30" t="str">
        <f>IF(Tabla5[[#This Row],[N° autorización SAG]]&lt;&gt;"",$J$8,"")</f>
        <v/>
      </c>
      <c r="E961" s="30" t="str">
        <f>IF(Tabla5[[#This Row],[N° autorización SAG]]&lt;&gt;"",$J$9,"")</f>
        <v/>
      </c>
      <c r="F961" s="30" t="str">
        <f>IFERROR(IF(Tabla5[[#This Row],[N° autorización SAG]]&lt;&gt;"",CONCATENATE($J$12,"-",$L$12,"-",$J$9,"-",$J$11),""),"")</f>
        <v/>
      </c>
      <c r="G961" s="32" t="str">
        <f>IF(Tabla5[[#This Row],[N° autorización SAG]]&lt;&gt;"",$J$6,"")</f>
        <v/>
      </c>
      <c r="H961" s="30" t="str">
        <f>IF(Tabla5[[#This Row],[N° autorización SAG]]&lt;&gt;"",$J$7,"")</f>
        <v/>
      </c>
      <c r="I961" s="31"/>
      <c r="J961" s="29" t="str">
        <f>IF($I961="","",IFERROR(VLOOKUP($I961,Tabla19[[Nº SAG]:[NOMBRE COMERCIAL ]],2,FALSE),"El N° de autorización no es correcto"))</f>
        <v/>
      </c>
      <c r="K961" s="17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</row>
    <row r="962" spans="2:23" x14ac:dyDescent="0.25">
      <c r="B962" s="32" t="str">
        <f>IF(Tabla5[[#This Row],[N° autorización SAG]]&lt;&gt;"",CONCATENATE($J$12,"-",$L$12),"")</f>
        <v/>
      </c>
      <c r="C962" s="30" t="str">
        <f>IF(Tabla5[[#This Row],[N° autorización SAG]]&lt;&gt;"",$J$11,"")</f>
        <v/>
      </c>
      <c r="D962" s="30" t="str">
        <f>IF(Tabla5[[#This Row],[N° autorización SAG]]&lt;&gt;"",$J$8,"")</f>
        <v/>
      </c>
      <c r="E962" s="30" t="str">
        <f>IF(Tabla5[[#This Row],[N° autorización SAG]]&lt;&gt;"",$J$9,"")</f>
        <v/>
      </c>
      <c r="F962" s="30" t="str">
        <f>IFERROR(IF(Tabla5[[#This Row],[N° autorización SAG]]&lt;&gt;"",CONCATENATE($J$12,"-",$L$12,"-",$J$9,"-",$J$11),""),"")</f>
        <v/>
      </c>
      <c r="G962" s="32" t="str">
        <f>IF(Tabla5[[#This Row],[N° autorización SAG]]&lt;&gt;"",$J$6,"")</f>
        <v/>
      </c>
      <c r="H962" s="30" t="str">
        <f>IF(Tabla5[[#This Row],[N° autorización SAG]]&lt;&gt;"",$J$7,"")</f>
        <v/>
      </c>
      <c r="I962" s="31"/>
      <c r="J962" s="29" t="str">
        <f>IF($I962="","",IFERROR(VLOOKUP($I962,Tabla19[[Nº SAG]:[NOMBRE COMERCIAL ]],2,FALSE),"El N° de autorización no es correcto"))</f>
        <v/>
      </c>
      <c r="K962" s="17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</row>
    <row r="963" spans="2:23" x14ac:dyDescent="0.25">
      <c r="B963" s="32" t="str">
        <f>IF(Tabla5[[#This Row],[N° autorización SAG]]&lt;&gt;"",CONCATENATE($J$12,"-",$L$12),"")</f>
        <v/>
      </c>
      <c r="C963" s="30" t="str">
        <f>IF(Tabla5[[#This Row],[N° autorización SAG]]&lt;&gt;"",$J$11,"")</f>
        <v/>
      </c>
      <c r="D963" s="30" t="str">
        <f>IF(Tabla5[[#This Row],[N° autorización SAG]]&lt;&gt;"",$J$8,"")</f>
        <v/>
      </c>
      <c r="E963" s="30" t="str">
        <f>IF(Tabla5[[#This Row],[N° autorización SAG]]&lt;&gt;"",$J$9,"")</f>
        <v/>
      </c>
      <c r="F963" s="30" t="str">
        <f>IFERROR(IF(Tabla5[[#This Row],[N° autorización SAG]]&lt;&gt;"",CONCATENATE($J$12,"-",$L$12,"-",$J$9,"-",$J$11),""),"")</f>
        <v/>
      </c>
      <c r="G963" s="32" t="str">
        <f>IF(Tabla5[[#This Row],[N° autorización SAG]]&lt;&gt;"",$J$6,"")</f>
        <v/>
      </c>
      <c r="H963" s="30" t="str">
        <f>IF(Tabla5[[#This Row],[N° autorización SAG]]&lt;&gt;"",$J$7,"")</f>
        <v/>
      </c>
      <c r="I963" s="31"/>
      <c r="J963" s="29" t="str">
        <f>IF($I963="","",IFERROR(VLOOKUP($I963,Tabla19[[Nº SAG]:[NOMBRE COMERCIAL ]],2,FALSE),"El N° de autorización no es correcto"))</f>
        <v/>
      </c>
      <c r="K963" s="17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</row>
    <row r="964" spans="2:23" x14ac:dyDescent="0.25">
      <c r="B964" s="32" t="str">
        <f>IF(Tabla5[[#This Row],[N° autorización SAG]]&lt;&gt;"",CONCATENATE($J$12,"-",$L$12),"")</f>
        <v/>
      </c>
      <c r="C964" s="30" t="str">
        <f>IF(Tabla5[[#This Row],[N° autorización SAG]]&lt;&gt;"",$J$11,"")</f>
        <v/>
      </c>
      <c r="D964" s="30" t="str">
        <f>IF(Tabla5[[#This Row],[N° autorización SAG]]&lt;&gt;"",$J$8,"")</f>
        <v/>
      </c>
      <c r="E964" s="30" t="str">
        <f>IF(Tabla5[[#This Row],[N° autorización SAG]]&lt;&gt;"",$J$9,"")</f>
        <v/>
      </c>
      <c r="F964" s="30" t="str">
        <f>IFERROR(IF(Tabla5[[#This Row],[N° autorización SAG]]&lt;&gt;"",CONCATENATE($J$12,"-",$L$12,"-",$J$9,"-",$J$11),""),"")</f>
        <v/>
      </c>
      <c r="G964" s="32" t="str">
        <f>IF(Tabla5[[#This Row],[N° autorización SAG]]&lt;&gt;"",$J$6,"")</f>
        <v/>
      </c>
      <c r="H964" s="30" t="str">
        <f>IF(Tabla5[[#This Row],[N° autorización SAG]]&lt;&gt;"",$J$7,"")</f>
        <v/>
      </c>
      <c r="I964" s="31"/>
      <c r="J964" s="29" t="str">
        <f>IF($I964="","",IFERROR(VLOOKUP($I964,Tabla19[[Nº SAG]:[NOMBRE COMERCIAL ]],2,FALSE),"El N° de autorización no es correcto"))</f>
        <v/>
      </c>
      <c r="K964" s="17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</row>
    <row r="965" spans="2:23" x14ac:dyDescent="0.25">
      <c r="B965" s="32" t="str">
        <f>IF(Tabla5[[#This Row],[N° autorización SAG]]&lt;&gt;"",CONCATENATE($J$12,"-",$L$12),"")</f>
        <v/>
      </c>
      <c r="C965" s="30" t="str">
        <f>IF(Tabla5[[#This Row],[N° autorización SAG]]&lt;&gt;"",$J$11,"")</f>
        <v/>
      </c>
      <c r="D965" s="30" t="str">
        <f>IF(Tabla5[[#This Row],[N° autorización SAG]]&lt;&gt;"",$J$8,"")</f>
        <v/>
      </c>
      <c r="E965" s="30" t="str">
        <f>IF(Tabla5[[#This Row],[N° autorización SAG]]&lt;&gt;"",$J$9,"")</f>
        <v/>
      </c>
      <c r="F965" s="30" t="str">
        <f>IFERROR(IF(Tabla5[[#This Row],[N° autorización SAG]]&lt;&gt;"",CONCATENATE($J$12,"-",$L$12,"-",$J$9,"-",$J$11),""),"")</f>
        <v/>
      </c>
      <c r="G965" s="32" t="str">
        <f>IF(Tabla5[[#This Row],[N° autorización SAG]]&lt;&gt;"",$J$6,"")</f>
        <v/>
      </c>
      <c r="H965" s="30" t="str">
        <f>IF(Tabla5[[#This Row],[N° autorización SAG]]&lt;&gt;"",$J$7,"")</f>
        <v/>
      </c>
      <c r="I965" s="31"/>
      <c r="J965" s="29" t="str">
        <f>IF($I965="","",IFERROR(VLOOKUP($I965,Tabla19[[Nº SAG]:[NOMBRE COMERCIAL ]],2,FALSE),"El N° de autorización no es correcto"))</f>
        <v/>
      </c>
      <c r="K965" s="17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</row>
    <row r="966" spans="2:23" x14ac:dyDescent="0.25">
      <c r="B966" s="32" t="str">
        <f>IF(Tabla5[[#This Row],[N° autorización SAG]]&lt;&gt;"",CONCATENATE($J$12,"-",$L$12),"")</f>
        <v/>
      </c>
      <c r="C966" s="30" t="str">
        <f>IF(Tabla5[[#This Row],[N° autorización SAG]]&lt;&gt;"",$J$11,"")</f>
        <v/>
      </c>
      <c r="D966" s="30" t="str">
        <f>IF(Tabla5[[#This Row],[N° autorización SAG]]&lt;&gt;"",$J$8,"")</f>
        <v/>
      </c>
      <c r="E966" s="30" t="str">
        <f>IF(Tabla5[[#This Row],[N° autorización SAG]]&lt;&gt;"",$J$9,"")</f>
        <v/>
      </c>
      <c r="F966" s="30" t="str">
        <f>IFERROR(IF(Tabla5[[#This Row],[N° autorización SAG]]&lt;&gt;"",CONCATENATE($J$12,"-",$L$12,"-",$J$9,"-",$J$11),""),"")</f>
        <v/>
      </c>
      <c r="G966" s="32" t="str">
        <f>IF(Tabla5[[#This Row],[N° autorización SAG]]&lt;&gt;"",$J$6,"")</f>
        <v/>
      </c>
      <c r="H966" s="30" t="str">
        <f>IF(Tabla5[[#This Row],[N° autorización SAG]]&lt;&gt;"",$J$7,"")</f>
        <v/>
      </c>
      <c r="I966" s="31"/>
      <c r="J966" s="29" t="str">
        <f>IF($I966="","",IFERROR(VLOOKUP($I966,Tabla19[[Nº SAG]:[NOMBRE COMERCIAL ]],2,FALSE),"El N° de autorización no es correcto"))</f>
        <v/>
      </c>
      <c r="K966" s="17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</row>
    <row r="967" spans="2:23" x14ac:dyDescent="0.25">
      <c r="B967" s="32" t="str">
        <f>IF(Tabla5[[#This Row],[N° autorización SAG]]&lt;&gt;"",CONCATENATE($J$12,"-",$L$12),"")</f>
        <v/>
      </c>
      <c r="C967" s="30" t="str">
        <f>IF(Tabla5[[#This Row],[N° autorización SAG]]&lt;&gt;"",$J$11,"")</f>
        <v/>
      </c>
      <c r="D967" s="30" t="str">
        <f>IF(Tabla5[[#This Row],[N° autorización SAG]]&lt;&gt;"",$J$8,"")</f>
        <v/>
      </c>
      <c r="E967" s="30" t="str">
        <f>IF(Tabla5[[#This Row],[N° autorización SAG]]&lt;&gt;"",$J$9,"")</f>
        <v/>
      </c>
      <c r="F967" s="30" t="str">
        <f>IFERROR(IF(Tabla5[[#This Row],[N° autorización SAG]]&lt;&gt;"",CONCATENATE($J$12,"-",$L$12,"-",$J$9,"-",$J$11),""),"")</f>
        <v/>
      </c>
      <c r="G967" s="32" t="str">
        <f>IF(Tabla5[[#This Row],[N° autorización SAG]]&lt;&gt;"",$J$6,"")</f>
        <v/>
      </c>
      <c r="H967" s="30" t="str">
        <f>IF(Tabla5[[#This Row],[N° autorización SAG]]&lt;&gt;"",$J$7,"")</f>
        <v/>
      </c>
      <c r="I967" s="31"/>
      <c r="J967" s="29" t="str">
        <f>IF($I967="","",IFERROR(VLOOKUP($I967,Tabla19[[Nº SAG]:[NOMBRE COMERCIAL ]],2,FALSE),"El N° de autorización no es correcto"))</f>
        <v/>
      </c>
      <c r="K967" s="17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</row>
    <row r="968" spans="2:23" x14ac:dyDescent="0.25">
      <c r="B968" s="32" t="str">
        <f>IF(Tabla5[[#This Row],[N° autorización SAG]]&lt;&gt;"",CONCATENATE($J$12,"-",$L$12),"")</f>
        <v/>
      </c>
      <c r="C968" s="30" t="str">
        <f>IF(Tabla5[[#This Row],[N° autorización SAG]]&lt;&gt;"",$J$11,"")</f>
        <v/>
      </c>
      <c r="D968" s="30" t="str">
        <f>IF(Tabla5[[#This Row],[N° autorización SAG]]&lt;&gt;"",$J$8,"")</f>
        <v/>
      </c>
      <c r="E968" s="30" t="str">
        <f>IF(Tabla5[[#This Row],[N° autorización SAG]]&lt;&gt;"",$J$9,"")</f>
        <v/>
      </c>
      <c r="F968" s="30" t="str">
        <f>IFERROR(IF(Tabla5[[#This Row],[N° autorización SAG]]&lt;&gt;"",CONCATENATE($J$12,"-",$L$12,"-",$J$9,"-",$J$11),""),"")</f>
        <v/>
      </c>
      <c r="G968" s="32" t="str">
        <f>IF(Tabla5[[#This Row],[N° autorización SAG]]&lt;&gt;"",$J$6,"")</f>
        <v/>
      </c>
      <c r="H968" s="30" t="str">
        <f>IF(Tabla5[[#This Row],[N° autorización SAG]]&lt;&gt;"",$J$7,"")</f>
        <v/>
      </c>
      <c r="I968" s="31"/>
      <c r="J968" s="29" t="str">
        <f>IF($I968="","",IFERROR(VLOOKUP($I968,Tabla19[[Nº SAG]:[NOMBRE COMERCIAL ]],2,FALSE),"El N° de autorización no es correcto"))</f>
        <v/>
      </c>
      <c r="K968" s="17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</row>
    <row r="969" spans="2:23" x14ac:dyDescent="0.25">
      <c r="B969" s="32" t="str">
        <f>IF(Tabla5[[#This Row],[N° autorización SAG]]&lt;&gt;"",CONCATENATE($J$12,"-",$L$12),"")</f>
        <v/>
      </c>
      <c r="C969" s="30" t="str">
        <f>IF(Tabla5[[#This Row],[N° autorización SAG]]&lt;&gt;"",$J$11,"")</f>
        <v/>
      </c>
      <c r="D969" s="30" t="str">
        <f>IF(Tabla5[[#This Row],[N° autorización SAG]]&lt;&gt;"",$J$8,"")</f>
        <v/>
      </c>
      <c r="E969" s="30" t="str">
        <f>IF(Tabla5[[#This Row],[N° autorización SAG]]&lt;&gt;"",$J$9,"")</f>
        <v/>
      </c>
      <c r="F969" s="30" t="str">
        <f>IFERROR(IF(Tabla5[[#This Row],[N° autorización SAG]]&lt;&gt;"",CONCATENATE($J$12,"-",$L$12,"-",$J$9,"-",$J$11),""),"")</f>
        <v/>
      </c>
      <c r="G969" s="32" t="str">
        <f>IF(Tabla5[[#This Row],[N° autorización SAG]]&lt;&gt;"",$J$6,"")</f>
        <v/>
      </c>
      <c r="H969" s="30" t="str">
        <f>IF(Tabla5[[#This Row],[N° autorización SAG]]&lt;&gt;"",$J$7,"")</f>
        <v/>
      </c>
      <c r="I969" s="31"/>
      <c r="J969" s="29" t="str">
        <f>IF($I969="","",IFERROR(VLOOKUP($I969,Tabla19[[Nº SAG]:[NOMBRE COMERCIAL ]],2,FALSE),"El N° de autorización no es correcto"))</f>
        <v/>
      </c>
      <c r="K969" s="17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</row>
    <row r="970" spans="2:23" x14ac:dyDescent="0.25">
      <c r="B970" s="32" t="str">
        <f>IF(Tabla5[[#This Row],[N° autorización SAG]]&lt;&gt;"",CONCATENATE($J$12,"-",$L$12),"")</f>
        <v/>
      </c>
      <c r="C970" s="30" t="str">
        <f>IF(Tabla5[[#This Row],[N° autorización SAG]]&lt;&gt;"",$J$11,"")</f>
        <v/>
      </c>
      <c r="D970" s="30" t="str">
        <f>IF(Tabla5[[#This Row],[N° autorización SAG]]&lt;&gt;"",$J$8,"")</f>
        <v/>
      </c>
      <c r="E970" s="30" t="str">
        <f>IF(Tabla5[[#This Row],[N° autorización SAG]]&lt;&gt;"",$J$9,"")</f>
        <v/>
      </c>
      <c r="F970" s="30" t="str">
        <f>IFERROR(IF(Tabla5[[#This Row],[N° autorización SAG]]&lt;&gt;"",CONCATENATE($J$12,"-",$L$12,"-",$J$9,"-",$J$11),""),"")</f>
        <v/>
      </c>
      <c r="G970" s="32" t="str">
        <f>IF(Tabla5[[#This Row],[N° autorización SAG]]&lt;&gt;"",$J$6,"")</f>
        <v/>
      </c>
      <c r="H970" s="30" t="str">
        <f>IF(Tabla5[[#This Row],[N° autorización SAG]]&lt;&gt;"",$J$7,"")</f>
        <v/>
      </c>
      <c r="I970" s="31"/>
      <c r="J970" s="29" t="str">
        <f>IF($I970="","",IFERROR(VLOOKUP($I970,Tabla19[[Nº SAG]:[NOMBRE COMERCIAL ]],2,FALSE),"El N° de autorización no es correcto"))</f>
        <v/>
      </c>
      <c r="K970" s="17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</row>
    <row r="971" spans="2:23" x14ac:dyDescent="0.25">
      <c r="B971" s="32" t="str">
        <f>IF(Tabla5[[#This Row],[N° autorización SAG]]&lt;&gt;"",CONCATENATE($J$12,"-",$L$12),"")</f>
        <v/>
      </c>
      <c r="C971" s="30" t="str">
        <f>IF(Tabla5[[#This Row],[N° autorización SAG]]&lt;&gt;"",$J$11,"")</f>
        <v/>
      </c>
      <c r="D971" s="30" t="str">
        <f>IF(Tabla5[[#This Row],[N° autorización SAG]]&lt;&gt;"",$J$8,"")</f>
        <v/>
      </c>
      <c r="E971" s="30" t="str">
        <f>IF(Tabla5[[#This Row],[N° autorización SAG]]&lt;&gt;"",$J$9,"")</f>
        <v/>
      </c>
      <c r="F971" s="30" t="str">
        <f>IFERROR(IF(Tabla5[[#This Row],[N° autorización SAG]]&lt;&gt;"",CONCATENATE($J$12,"-",$L$12,"-",$J$9,"-",$J$11),""),"")</f>
        <v/>
      </c>
      <c r="G971" s="32" t="str">
        <f>IF(Tabla5[[#This Row],[N° autorización SAG]]&lt;&gt;"",$J$6,"")</f>
        <v/>
      </c>
      <c r="H971" s="30" t="str">
        <f>IF(Tabla5[[#This Row],[N° autorización SAG]]&lt;&gt;"",$J$7,"")</f>
        <v/>
      </c>
      <c r="I971" s="31"/>
      <c r="J971" s="29" t="str">
        <f>IF($I971="","",IFERROR(VLOOKUP($I971,Tabla19[[Nº SAG]:[NOMBRE COMERCIAL ]],2,FALSE),"El N° de autorización no es correcto"))</f>
        <v/>
      </c>
      <c r="K971" s="17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</row>
    <row r="972" spans="2:23" x14ac:dyDescent="0.25">
      <c r="B972" s="32" t="str">
        <f>IF(Tabla5[[#This Row],[N° autorización SAG]]&lt;&gt;"",CONCATENATE($J$12,"-",$L$12),"")</f>
        <v/>
      </c>
      <c r="C972" s="30" t="str">
        <f>IF(Tabla5[[#This Row],[N° autorización SAG]]&lt;&gt;"",$J$11,"")</f>
        <v/>
      </c>
      <c r="D972" s="30" t="str">
        <f>IF(Tabla5[[#This Row],[N° autorización SAG]]&lt;&gt;"",$J$8,"")</f>
        <v/>
      </c>
      <c r="E972" s="30" t="str">
        <f>IF(Tabla5[[#This Row],[N° autorización SAG]]&lt;&gt;"",$J$9,"")</f>
        <v/>
      </c>
      <c r="F972" s="30" t="str">
        <f>IFERROR(IF(Tabla5[[#This Row],[N° autorización SAG]]&lt;&gt;"",CONCATENATE($J$12,"-",$L$12,"-",$J$9,"-",$J$11),""),"")</f>
        <v/>
      </c>
      <c r="G972" s="32" t="str">
        <f>IF(Tabla5[[#This Row],[N° autorización SAG]]&lt;&gt;"",$J$6,"")</f>
        <v/>
      </c>
      <c r="H972" s="30" t="str">
        <f>IF(Tabla5[[#This Row],[N° autorización SAG]]&lt;&gt;"",$J$7,"")</f>
        <v/>
      </c>
      <c r="I972" s="31"/>
      <c r="J972" s="29" t="str">
        <f>IF($I972="","",IFERROR(VLOOKUP($I972,Tabla19[[Nº SAG]:[NOMBRE COMERCIAL ]],2,FALSE),"El N° de autorización no es correcto"))</f>
        <v/>
      </c>
      <c r="K972" s="17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</row>
    <row r="973" spans="2:23" x14ac:dyDescent="0.25">
      <c r="B973" s="32" t="str">
        <f>IF(Tabla5[[#This Row],[N° autorización SAG]]&lt;&gt;"",CONCATENATE($J$12,"-",$L$12),"")</f>
        <v/>
      </c>
      <c r="C973" s="30" t="str">
        <f>IF(Tabla5[[#This Row],[N° autorización SAG]]&lt;&gt;"",$J$11,"")</f>
        <v/>
      </c>
      <c r="D973" s="30" t="str">
        <f>IF(Tabla5[[#This Row],[N° autorización SAG]]&lt;&gt;"",$J$8,"")</f>
        <v/>
      </c>
      <c r="E973" s="30" t="str">
        <f>IF(Tabla5[[#This Row],[N° autorización SAG]]&lt;&gt;"",$J$9,"")</f>
        <v/>
      </c>
      <c r="F973" s="30" t="str">
        <f>IFERROR(IF(Tabla5[[#This Row],[N° autorización SAG]]&lt;&gt;"",CONCATENATE($J$12,"-",$L$12,"-",$J$9,"-",$J$11),""),"")</f>
        <v/>
      </c>
      <c r="G973" s="32" t="str">
        <f>IF(Tabla5[[#This Row],[N° autorización SAG]]&lt;&gt;"",$J$6,"")</f>
        <v/>
      </c>
      <c r="H973" s="30" t="str">
        <f>IF(Tabla5[[#This Row],[N° autorización SAG]]&lt;&gt;"",$J$7,"")</f>
        <v/>
      </c>
      <c r="I973" s="31"/>
      <c r="J973" s="29" t="str">
        <f>IF($I973="","",IFERROR(VLOOKUP($I973,Tabla19[[Nº SAG]:[NOMBRE COMERCIAL ]],2,FALSE),"El N° de autorización no es correcto"))</f>
        <v/>
      </c>
      <c r="K973" s="17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</row>
    <row r="974" spans="2:23" x14ac:dyDescent="0.25">
      <c r="B974" s="32" t="str">
        <f>IF(Tabla5[[#This Row],[N° autorización SAG]]&lt;&gt;"",CONCATENATE($J$12,"-",$L$12),"")</f>
        <v/>
      </c>
      <c r="C974" s="30" t="str">
        <f>IF(Tabla5[[#This Row],[N° autorización SAG]]&lt;&gt;"",$J$11,"")</f>
        <v/>
      </c>
      <c r="D974" s="30" t="str">
        <f>IF(Tabla5[[#This Row],[N° autorización SAG]]&lt;&gt;"",$J$8,"")</f>
        <v/>
      </c>
      <c r="E974" s="30" t="str">
        <f>IF(Tabla5[[#This Row],[N° autorización SAG]]&lt;&gt;"",$J$9,"")</f>
        <v/>
      </c>
      <c r="F974" s="30" t="str">
        <f>IFERROR(IF(Tabla5[[#This Row],[N° autorización SAG]]&lt;&gt;"",CONCATENATE($J$12,"-",$L$12,"-",$J$9,"-",$J$11),""),"")</f>
        <v/>
      </c>
      <c r="G974" s="32" t="str">
        <f>IF(Tabla5[[#This Row],[N° autorización SAG]]&lt;&gt;"",$J$6,"")</f>
        <v/>
      </c>
      <c r="H974" s="30" t="str">
        <f>IF(Tabla5[[#This Row],[N° autorización SAG]]&lt;&gt;"",$J$7,"")</f>
        <v/>
      </c>
      <c r="I974" s="31"/>
      <c r="J974" s="29" t="str">
        <f>IF($I974="","",IFERROR(VLOOKUP($I974,Tabla19[[Nº SAG]:[NOMBRE COMERCIAL ]],2,FALSE),"El N° de autorización no es correcto"))</f>
        <v/>
      </c>
      <c r="K974" s="17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</row>
    <row r="975" spans="2:23" x14ac:dyDescent="0.25">
      <c r="B975" s="32" t="str">
        <f>IF(Tabla5[[#This Row],[N° autorización SAG]]&lt;&gt;"",CONCATENATE($J$12,"-",$L$12),"")</f>
        <v/>
      </c>
      <c r="C975" s="30" t="str">
        <f>IF(Tabla5[[#This Row],[N° autorización SAG]]&lt;&gt;"",$J$11,"")</f>
        <v/>
      </c>
      <c r="D975" s="30" t="str">
        <f>IF(Tabla5[[#This Row],[N° autorización SAG]]&lt;&gt;"",$J$8,"")</f>
        <v/>
      </c>
      <c r="E975" s="30" t="str">
        <f>IF(Tabla5[[#This Row],[N° autorización SAG]]&lt;&gt;"",$J$9,"")</f>
        <v/>
      </c>
      <c r="F975" s="30" t="str">
        <f>IFERROR(IF(Tabla5[[#This Row],[N° autorización SAG]]&lt;&gt;"",CONCATENATE($J$12,"-",$L$12,"-",$J$9,"-",$J$11),""),"")</f>
        <v/>
      </c>
      <c r="G975" s="32" t="str">
        <f>IF(Tabla5[[#This Row],[N° autorización SAG]]&lt;&gt;"",$J$6,"")</f>
        <v/>
      </c>
      <c r="H975" s="30" t="str">
        <f>IF(Tabla5[[#This Row],[N° autorización SAG]]&lt;&gt;"",$J$7,"")</f>
        <v/>
      </c>
      <c r="I975" s="31"/>
      <c r="J975" s="29" t="str">
        <f>IF($I975="","",IFERROR(VLOOKUP($I975,Tabla19[[Nº SAG]:[NOMBRE COMERCIAL ]],2,FALSE),"El N° de autorización no es correcto"))</f>
        <v/>
      </c>
      <c r="K975" s="17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</row>
    <row r="976" spans="2:23" x14ac:dyDescent="0.25">
      <c r="B976" s="32" t="str">
        <f>IF(Tabla5[[#This Row],[N° autorización SAG]]&lt;&gt;"",CONCATENATE($J$12,"-",$L$12),"")</f>
        <v/>
      </c>
      <c r="C976" s="30" t="str">
        <f>IF(Tabla5[[#This Row],[N° autorización SAG]]&lt;&gt;"",$J$11,"")</f>
        <v/>
      </c>
      <c r="D976" s="30" t="str">
        <f>IF(Tabla5[[#This Row],[N° autorización SAG]]&lt;&gt;"",$J$8,"")</f>
        <v/>
      </c>
      <c r="E976" s="30" t="str">
        <f>IF(Tabla5[[#This Row],[N° autorización SAG]]&lt;&gt;"",$J$9,"")</f>
        <v/>
      </c>
      <c r="F976" s="30" t="str">
        <f>IFERROR(IF(Tabla5[[#This Row],[N° autorización SAG]]&lt;&gt;"",CONCATENATE($J$12,"-",$L$12,"-",$J$9,"-",$J$11),""),"")</f>
        <v/>
      </c>
      <c r="G976" s="32" t="str">
        <f>IF(Tabla5[[#This Row],[N° autorización SAG]]&lt;&gt;"",$J$6,"")</f>
        <v/>
      </c>
      <c r="H976" s="30" t="str">
        <f>IF(Tabla5[[#This Row],[N° autorización SAG]]&lt;&gt;"",$J$7,"")</f>
        <v/>
      </c>
      <c r="I976" s="31"/>
      <c r="J976" s="29" t="str">
        <f>IF($I976="","",IFERROR(VLOOKUP($I976,Tabla19[[Nº SAG]:[NOMBRE COMERCIAL ]],2,FALSE),"El N° de autorización no es correcto"))</f>
        <v/>
      </c>
      <c r="K976" s="17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</row>
    <row r="977" spans="2:23" x14ac:dyDescent="0.25">
      <c r="B977" s="32" t="str">
        <f>IF(Tabla5[[#This Row],[N° autorización SAG]]&lt;&gt;"",CONCATENATE($J$12,"-",$L$12),"")</f>
        <v/>
      </c>
      <c r="C977" s="30" t="str">
        <f>IF(Tabla5[[#This Row],[N° autorización SAG]]&lt;&gt;"",$J$11,"")</f>
        <v/>
      </c>
      <c r="D977" s="30" t="str">
        <f>IF(Tabla5[[#This Row],[N° autorización SAG]]&lt;&gt;"",$J$8,"")</f>
        <v/>
      </c>
      <c r="E977" s="30" t="str">
        <f>IF(Tabla5[[#This Row],[N° autorización SAG]]&lt;&gt;"",$J$9,"")</f>
        <v/>
      </c>
      <c r="F977" s="30" t="str">
        <f>IFERROR(IF(Tabla5[[#This Row],[N° autorización SAG]]&lt;&gt;"",CONCATENATE($J$12,"-",$L$12,"-",$J$9,"-",$J$11),""),"")</f>
        <v/>
      </c>
      <c r="G977" s="32" t="str">
        <f>IF(Tabla5[[#This Row],[N° autorización SAG]]&lt;&gt;"",$J$6,"")</f>
        <v/>
      </c>
      <c r="H977" s="30" t="str">
        <f>IF(Tabla5[[#This Row],[N° autorización SAG]]&lt;&gt;"",$J$7,"")</f>
        <v/>
      </c>
      <c r="I977" s="31"/>
      <c r="J977" s="29" t="str">
        <f>IF($I977="","",IFERROR(VLOOKUP($I977,Tabla19[[Nº SAG]:[NOMBRE COMERCIAL ]],2,FALSE),"El N° de autorización no es correcto"))</f>
        <v/>
      </c>
      <c r="K977" s="17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</row>
    <row r="978" spans="2:23" x14ac:dyDescent="0.25">
      <c r="B978" s="32" t="str">
        <f>IF(Tabla5[[#This Row],[N° autorización SAG]]&lt;&gt;"",CONCATENATE($J$12,"-",$L$12),"")</f>
        <v/>
      </c>
      <c r="C978" s="30" t="str">
        <f>IF(Tabla5[[#This Row],[N° autorización SAG]]&lt;&gt;"",$J$11,"")</f>
        <v/>
      </c>
      <c r="D978" s="30" t="str">
        <f>IF(Tabla5[[#This Row],[N° autorización SAG]]&lt;&gt;"",$J$8,"")</f>
        <v/>
      </c>
      <c r="E978" s="30" t="str">
        <f>IF(Tabla5[[#This Row],[N° autorización SAG]]&lt;&gt;"",$J$9,"")</f>
        <v/>
      </c>
      <c r="F978" s="30" t="str">
        <f>IFERROR(IF(Tabla5[[#This Row],[N° autorización SAG]]&lt;&gt;"",CONCATENATE($J$12,"-",$L$12,"-",$J$9,"-",$J$11),""),"")</f>
        <v/>
      </c>
      <c r="G978" s="32" t="str">
        <f>IF(Tabla5[[#This Row],[N° autorización SAG]]&lt;&gt;"",$J$6,"")</f>
        <v/>
      </c>
      <c r="H978" s="30" t="str">
        <f>IF(Tabla5[[#This Row],[N° autorización SAG]]&lt;&gt;"",$J$7,"")</f>
        <v/>
      </c>
      <c r="I978" s="31"/>
      <c r="J978" s="29" t="str">
        <f>IF($I978="","",IFERROR(VLOOKUP($I978,Tabla19[[Nº SAG]:[NOMBRE COMERCIAL ]],2,FALSE),"El N° de autorización no es correcto"))</f>
        <v/>
      </c>
      <c r="K978" s="17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</row>
    <row r="979" spans="2:23" x14ac:dyDescent="0.25">
      <c r="B979" s="32" t="str">
        <f>IF(Tabla5[[#This Row],[N° autorización SAG]]&lt;&gt;"",CONCATENATE($J$12,"-",$L$12),"")</f>
        <v/>
      </c>
      <c r="C979" s="30" t="str">
        <f>IF(Tabla5[[#This Row],[N° autorización SAG]]&lt;&gt;"",$J$11,"")</f>
        <v/>
      </c>
      <c r="D979" s="30" t="str">
        <f>IF(Tabla5[[#This Row],[N° autorización SAG]]&lt;&gt;"",$J$8,"")</f>
        <v/>
      </c>
      <c r="E979" s="30" t="str">
        <f>IF(Tabla5[[#This Row],[N° autorización SAG]]&lt;&gt;"",$J$9,"")</f>
        <v/>
      </c>
      <c r="F979" s="30" t="str">
        <f>IFERROR(IF(Tabla5[[#This Row],[N° autorización SAG]]&lt;&gt;"",CONCATENATE($J$12,"-",$L$12,"-",$J$9,"-",$J$11),""),"")</f>
        <v/>
      </c>
      <c r="G979" s="32" t="str">
        <f>IF(Tabla5[[#This Row],[N° autorización SAG]]&lt;&gt;"",$J$6,"")</f>
        <v/>
      </c>
      <c r="H979" s="30" t="str">
        <f>IF(Tabla5[[#This Row],[N° autorización SAG]]&lt;&gt;"",$J$7,"")</f>
        <v/>
      </c>
      <c r="I979" s="31"/>
      <c r="J979" s="29" t="str">
        <f>IF($I979="","",IFERROR(VLOOKUP($I979,Tabla19[[Nº SAG]:[NOMBRE COMERCIAL ]],2,FALSE),"El N° de autorización no es correcto"))</f>
        <v/>
      </c>
      <c r="K979" s="17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</row>
    <row r="980" spans="2:23" x14ac:dyDescent="0.25">
      <c r="B980" s="32" t="str">
        <f>IF(Tabla5[[#This Row],[N° autorización SAG]]&lt;&gt;"",CONCATENATE($J$12,"-",$L$12),"")</f>
        <v/>
      </c>
      <c r="C980" s="30" t="str">
        <f>IF(Tabla5[[#This Row],[N° autorización SAG]]&lt;&gt;"",$J$11,"")</f>
        <v/>
      </c>
      <c r="D980" s="30" t="str">
        <f>IF(Tabla5[[#This Row],[N° autorización SAG]]&lt;&gt;"",$J$8,"")</f>
        <v/>
      </c>
      <c r="E980" s="30" t="str">
        <f>IF(Tabla5[[#This Row],[N° autorización SAG]]&lt;&gt;"",$J$9,"")</f>
        <v/>
      </c>
      <c r="F980" s="30" t="str">
        <f>IFERROR(IF(Tabla5[[#This Row],[N° autorización SAG]]&lt;&gt;"",CONCATENATE($J$12,"-",$L$12,"-",$J$9,"-",$J$11),""),"")</f>
        <v/>
      </c>
      <c r="G980" s="32" t="str">
        <f>IF(Tabla5[[#This Row],[N° autorización SAG]]&lt;&gt;"",$J$6,"")</f>
        <v/>
      </c>
      <c r="H980" s="30" t="str">
        <f>IF(Tabla5[[#This Row],[N° autorización SAG]]&lt;&gt;"",$J$7,"")</f>
        <v/>
      </c>
      <c r="I980" s="31"/>
      <c r="J980" s="29" t="str">
        <f>IF($I980="","",IFERROR(VLOOKUP($I980,Tabla19[[Nº SAG]:[NOMBRE COMERCIAL ]],2,FALSE),"El N° de autorización no es correcto"))</f>
        <v/>
      </c>
      <c r="K980" s="17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</row>
    <row r="981" spans="2:23" x14ac:dyDescent="0.25">
      <c r="B981" s="32" t="str">
        <f>IF(Tabla5[[#This Row],[N° autorización SAG]]&lt;&gt;"",CONCATENATE($J$12,"-",$L$12),"")</f>
        <v/>
      </c>
      <c r="C981" s="30" t="str">
        <f>IF(Tabla5[[#This Row],[N° autorización SAG]]&lt;&gt;"",$J$11,"")</f>
        <v/>
      </c>
      <c r="D981" s="30" t="str">
        <f>IF(Tabla5[[#This Row],[N° autorización SAG]]&lt;&gt;"",$J$8,"")</f>
        <v/>
      </c>
      <c r="E981" s="30" t="str">
        <f>IF(Tabla5[[#This Row],[N° autorización SAG]]&lt;&gt;"",$J$9,"")</f>
        <v/>
      </c>
      <c r="F981" s="30" t="str">
        <f>IFERROR(IF(Tabla5[[#This Row],[N° autorización SAG]]&lt;&gt;"",CONCATENATE($J$12,"-",$L$12,"-",$J$9,"-",$J$11),""),"")</f>
        <v/>
      </c>
      <c r="G981" s="32" t="str">
        <f>IF(Tabla5[[#This Row],[N° autorización SAG]]&lt;&gt;"",$J$6,"")</f>
        <v/>
      </c>
      <c r="H981" s="30" t="str">
        <f>IF(Tabla5[[#This Row],[N° autorización SAG]]&lt;&gt;"",$J$7,"")</f>
        <v/>
      </c>
      <c r="I981" s="31"/>
      <c r="J981" s="29" t="str">
        <f>IF($I981="","",IFERROR(VLOOKUP($I981,Tabla19[[Nº SAG]:[NOMBRE COMERCIAL ]],2,FALSE),"El N° de autorización no es correcto"))</f>
        <v/>
      </c>
      <c r="K981" s="17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</row>
    <row r="982" spans="2:23" x14ac:dyDescent="0.25">
      <c r="B982" s="32" t="str">
        <f>IF(Tabla5[[#This Row],[N° autorización SAG]]&lt;&gt;"",CONCATENATE($J$12,"-",$L$12),"")</f>
        <v/>
      </c>
      <c r="C982" s="30" t="str">
        <f>IF(Tabla5[[#This Row],[N° autorización SAG]]&lt;&gt;"",$J$11,"")</f>
        <v/>
      </c>
      <c r="D982" s="30" t="str">
        <f>IF(Tabla5[[#This Row],[N° autorización SAG]]&lt;&gt;"",$J$8,"")</f>
        <v/>
      </c>
      <c r="E982" s="30" t="str">
        <f>IF(Tabla5[[#This Row],[N° autorización SAG]]&lt;&gt;"",$J$9,"")</f>
        <v/>
      </c>
      <c r="F982" s="30" t="str">
        <f>IFERROR(IF(Tabla5[[#This Row],[N° autorización SAG]]&lt;&gt;"",CONCATENATE($J$12,"-",$L$12,"-",$J$9,"-",$J$11),""),"")</f>
        <v/>
      </c>
      <c r="G982" s="32" t="str">
        <f>IF(Tabla5[[#This Row],[N° autorización SAG]]&lt;&gt;"",$J$6,"")</f>
        <v/>
      </c>
      <c r="H982" s="30" t="str">
        <f>IF(Tabla5[[#This Row],[N° autorización SAG]]&lt;&gt;"",$J$7,"")</f>
        <v/>
      </c>
      <c r="I982" s="31"/>
      <c r="J982" s="29" t="str">
        <f>IF($I982="","",IFERROR(VLOOKUP($I982,Tabla19[[Nº SAG]:[NOMBRE COMERCIAL ]],2,FALSE),"El N° de autorización no es correcto"))</f>
        <v/>
      </c>
      <c r="K982" s="17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</row>
    <row r="983" spans="2:23" x14ac:dyDescent="0.25">
      <c r="B983" s="32" t="str">
        <f>IF(Tabla5[[#This Row],[N° autorización SAG]]&lt;&gt;"",CONCATENATE($J$12,"-",$L$12),"")</f>
        <v/>
      </c>
      <c r="C983" s="30" t="str">
        <f>IF(Tabla5[[#This Row],[N° autorización SAG]]&lt;&gt;"",$J$11,"")</f>
        <v/>
      </c>
      <c r="D983" s="30" t="str">
        <f>IF(Tabla5[[#This Row],[N° autorización SAG]]&lt;&gt;"",$J$8,"")</f>
        <v/>
      </c>
      <c r="E983" s="30" t="str">
        <f>IF(Tabla5[[#This Row],[N° autorización SAG]]&lt;&gt;"",$J$9,"")</f>
        <v/>
      </c>
      <c r="F983" s="30" t="str">
        <f>IFERROR(IF(Tabla5[[#This Row],[N° autorización SAG]]&lt;&gt;"",CONCATENATE($J$12,"-",$L$12,"-",$J$9,"-",$J$11),""),"")</f>
        <v/>
      </c>
      <c r="G983" s="32" t="str">
        <f>IF(Tabla5[[#This Row],[N° autorización SAG]]&lt;&gt;"",$J$6,"")</f>
        <v/>
      </c>
      <c r="H983" s="30" t="str">
        <f>IF(Tabla5[[#This Row],[N° autorización SAG]]&lt;&gt;"",$J$7,"")</f>
        <v/>
      </c>
      <c r="I983" s="31"/>
      <c r="J983" s="29" t="str">
        <f>IF($I983="","",IFERROR(VLOOKUP($I983,Tabla19[[Nº SAG]:[NOMBRE COMERCIAL ]],2,FALSE),"El N° de autorización no es correcto"))</f>
        <v/>
      </c>
      <c r="K983" s="17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</row>
    <row r="984" spans="2:23" x14ac:dyDescent="0.25">
      <c r="B984" s="32" t="str">
        <f>IF(Tabla5[[#This Row],[N° autorización SAG]]&lt;&gt;"",CONCATENATE($J$12,"-",$L$12),"")</f>
        <v/>
      </c>
      <c r="C984" s="30" t="str">
        <f>IF(Tabla5[[#This Row],[N° autorización SAG]]&lt;&gt;"",$J$11,"")</f>
        <v/>
      </c>
      <c r="D984" s="30" t="str">
        <f>IF(Tabla5[[#This Row],[N° autorización SAG]]&lt;&gt;"",$J$8,"")</f>
        <v/>
      </c>
      <c r="E984" s="30" t="str">
        <f>IF(Tabla5[[#This Row],[N° autorización SAG]]&lt;&gt;"",$J$9,"")</f>
        <v/>
      </c>
      <c r="F984" s="30" t="str">
        <f>IFERROR(IF(Tabla5[[#This Row],[N° autorización SAG]]&lt;&gt;"",CONCATENATE($J$12,"-",$L$12,"-",$J$9,"-",$J$11),""),"")</f>
        <v/>
      </c>
      <c r="G984" s="32" t="str">
        <f>IF(Tabla5[[#This Row],[N° autorización SAG]]&lt;&gt;"",$J$6,"")</f>
        <v/>
      </c>
      <c r="H984" s="30" t="str">
        <f>IF(Tabla5[[#This Row],[N° autorización SAG]]&lt;&gt;"",$J$7,"")</f>
        <v/>
      </c>
      <c r="I984" s="31"/>
      <c r="J984" s="29" t="str">
        <f>IF($I984="","",IFERROR(VLOOKUP($I984,Tabla19[[Nº SAG]:[NOMBRE COMERCIAL ]],2,FALSE),"El N° de autorización no es correcto"))</f>
        <v/>
      </c>
      <c r="K984" s="17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</row>
    <row r="985" spans="2:23" x14ac:dyDescent="0.25">
      <c r="B985" s="32" t="str">
        <f>IF(Tabla5[[#This Row],[N° autorización SAG]]&lt;&gt;"",CONCATENATE($J$12,"-",$L$12),"")</f>
        <v/>
      </c>
      <c r="C985" s="30" t="str">
        <f>IF(Tabla5[[#This Row],[N° autorización SAG]]&lt;&gt;"",$J$11,"")</f>
        <v/>
      </c>
      <c r="D985" s="30" t="str">
        <f>IF(Tabla5[[#This Row],[N° autorización SAG]]&lt;&gt;"",$J$8,"")</f>
        <v/>
      </c>
      <c r="E985" s="30" t="str">
        <f>IF(Tabla5[[#This Row],[N° autorización SAG]]&lt;&gt;"",$J$9,"")</f>
        <v/>
      </c>
      <c r="F985" s="30" t="str">
        <f>IFERROR(IF(Tabla5[[#This Row],[N° autorización SAG]]&lt;&gt;"",CONCATENATE($J$12,"-",$L$12,"-",$J$9,"-",$J$11),""),"")</f>
        <v/>
      </c>
      <c r="G985" s="32" t="str">
        <f>IF(Tabla5[[#This Row],[N° autorización SAG]]&lt;&gt;"",$J$6,"")</f>
        <v/>
      </c>
      <c r="H985" s="30" t="str">
        <f>IF(Tabla5[[#This Row],[N° autorización SAG]]&lt;&gt;"",$J$7,"")</f>
        <v/>
      </c>
      <c r="I985" s="31"/>
      <c r="J985" s="29" t="str">
        <f>IF($I985="","",IFERROR(VLOOKUP($I985,Tabla19[[Nº SAG]:[NOMBRE COMERCIAL ]],2,FALSE),"El N° de autorización no es correcto"))</f>
        <v/>
      </c>
      <c r="K985" s="17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</row>
    <row r="986" spans="2:23" x14ac:dyDescent="0.25">
      <c r="B986" s="32" t="str">
        <f>IF(Tabla5[[#This Row],[N° autorización SAG]]&lt;&gt;"",CONCATENATE($J$12,"-",$L$12),"")</f>
        <v/>
      </c>
      <c r="C986" s="30" t="str">
        <f>IF(Tabla5[[#This Row],[N° autorización SAG]]&lt;&gt;"",$J$11,"")</f>
        <v/>
      </c>
      <c r="D986" s="30" t="str">
        <f>IF(Tabla5[[#This Row],[N° autorización SAG]]&lt;&gt;"",$J$8,"")</f>
        <v/>
      </c>
      <c r="E986" s="30" t="str">
        <f>IF(Tabla5[[#This Row],[N° autorización SAG]]&lt;&gt;"",$J$9,"")</f>
        <v/>
      </c>
      <c r="F986" s="30" t="str">
        <f>IFERROR(IF(Tabla5[[#This Row],[N° autorización SAG]]&lt;&gt;"",CONCATENATE($J$12,"-",$L$12,"-",$J$9,"-",$J$11),""),"")</f>
        <v/>
      </c>
      <c r="G986" s="32" t="str">
        <f>IF(Tabla5[[#This Row],[N° autorización SAG]]&lt;&gt;"",$J$6,"")</f>
        <v/>
      </c>
      <c r="H986" s="30" t="str">
        <f>IF(Tabla5[[#This Row],[N° autorización SAG]]&lt;&gt;"",$J$7,"")</f>
        <v/>
      </c>
      <c r="I986" s="31"/>
      <c r="J986" s="29" t="str">
        <f>IF($I986="","",IFERROR(VLOOKUP($I986,Tabla19[[Nº SAG]:[NOMBRE COMERCIAL ]],2,FALSE),"El N° de autorización no es correcto"))</f>
        <v/>
      </c>
      <c r="K986" s="17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</row>
    <row r="987" spans="2:23" x14ac:dyDescent="0.25">
      <c r="B987" s="32" t="str">
        <f>IF(Tabla5[[#This Row],[N° autorización SAG]]&lt;&gt;"",CONCATENATE($J$12,"-",$L$12),"")</f>
        <v/>
      </c>
      <c r="C987" s="30" t="str">
        <f>IF(Tabla5[[#This Row],[N° autorización SAG]]&lt;&gt;"",$J$11,"")</f>
        <v/>
      </c>
      <c r="D987" s="30" t="str">
        <f>IF(Tabla5[[#This Row],[N° autorización SAG]]&lt;&gt;"",$J$8,"")</f>
        <v/>
      </c>
      <c r="E987" s="30" t="str">
        <f>IF(Tabla5[[#This Row],[N° autorización SAG]]&lt;&gt;"",$J$9,"")</f>
        <v/>
      </c>
      <c r="F987" s="30" t="str">
        <f>IFERROR(IF(Tabla5[[#This Row],[N° autorización SAG]]&lt;&gt;"",CONCATENATE($J$12,"-",$L$12,"-",$J$9,"-",$J$11),""),"")</f>
        <v/>
      </c>
      <c r="G987" s="32" t="str">
        <f>IF(Tabla5[[#This Row],[N° autorización SAG]]&lt;&gt;"",$J$6,"")</f>
        <v/>
      </c>
      <c r="H987" s="30" t="str">
        <f>IF(Tabla5[[#This Row],[N° autorización SAG]]&lt;&gt;"",$J$7,"")</f>
        <v/>
      </c>
      <c r="I987" s="31"/>
      <c r="J987" s="29" t="str">
        <f>IF($I987="","",IFERROR(VLOOKUP($I987,Tabla19[[Nº SAG]:[NOMBRE COMERCIAL ]],2,FALSE),"El N° de autorización no es correcto"))</f>
        <v/>
      </c>
      <c r="K987" s="17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</row>
    <row r="988" spans="2:23" x14ac:dyDescent="0.25">
      <c r="B988" s="32" t="str">
        <f>IF(Tabla5[[#This Row],[N° autorización SAG]]&lt;&gt;"",CONCATENATE($J$12,"-",$L$12),"")</f>
        <v/>
      </c>
      <c r="C988" s="30" t="str">
        <f>IF(Tabla5[[#This Row],[N° autorización SAG]]&lt;&gt;"",$J$11,"")</f>
        <v/>
      </c>
      <c r="D988" s="30" t="str">
        <f>IF(Tabla5[[#This Row],[N° autorización SAG]]&lt;&gt;"",$J$8,"")</f>
        <v/>
      </c>
      <c r="E988" s="30" t="str">
        <f>IF(Tabla5[[#This Row],[N° autorización SAG]]&lt;&gt;"",$J$9,"")</f>
        <v/>
      </c>
      <c r="F988" s="30" t="str">
        <f>IFERROR(IF(Tabla5[[#This Row],[N° autorización SAG]]&lt;&gt;"",CONCATENATE($J$12,"-",$L$12,"-",$J$9,"-",$J$11),""),"")</f>
        <v/>
      </c>
      <c r="G988" s="32" t="str">
        <f>IF(Tabla5[[#This Row],[N° autorización SAG]]&lt;&gt;"",$J$6,"")</f>
        <v/>
      </c>
      <c r="H988" s="30" t="str">
        <f>IF(Tabla5[[#This Row],[N° autorización SAG]]&lt;&gt;"",$J$7,"")</f>
        <v/>
      </c>
      <c r="I988" s="31"/>
      <c r="J988" s="29" t="str">
        <f>IF($I988="","",IFERROR(VLOOKUP($I988,Tabla19[[Nº SAG]:[NOMBRE COMERCIAL ]],2,FALSE),"El N° de autorización no es correcto"))</f>
        <v/>
      </c>
      <c r="K988" s="17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</row>
    <row r="989" spans="2:23" x14ac:dyDescent="0.25">
      <c r="B989" s="32" t="str">
        <f>IF(Tabla5[[#This Row],[N° autorización SAG]]&lt;&gt;"",CONCATENATE($J$12,"-",$L$12),"")</f>
        <v/>
      </c>
      <c r="C989" s="30" t="str">
        <f>IF(Tabla5[[#This Row],[N° autorización SAG]]&lt;&gt;"",$J$11,"")</f>
        <v/>
      </c>
      <c r="D989" s="30" t="str">
        <f>IF(Tabla5[[#This Row],[N° autorización SAG]]&lt;&gt;"",$J$8,"")</f>
        <v/>
      </c>
      <c r="E989" s="30" t="str">
        <f>IF(Tabla5[[#This Row],[N° autorización SAG]]&lt;&gt;"",$J$9,"")</f>
        <v/>
      </c>
      <c r="F989" s="30" t="str">
        <f>IFERROR(IF(Tabla5[[#This Row],[N° autorización SAG]]&lt;&gt;"",CONCATENATE($J$12,"-",$L$12,"-",$J$9,"-",$J$11),""),"")</f>
        <v/>
      </c>
      <c r="G989" s="32" t="str">
        <f>IF(Tabla5[[#This Row],[N° autorización SAG]]&lt;&gt;"",$J$6,"")</f>
        <v/>
      </c>
      <c r="H989" s="30" t="str">
        <f>IF(Tabla5[[#This Row],[N° autorización SAG]]&lt;&gt;"",$J$7,"")</f>
        <v/>
      </c>
      <c r="I989" s="31"/>
      <c r="J989" s="29" t="str">
        <f>IF($I989="","",IFERROR(VLOOKUP($I989,Tabla19[[Nº SAG]:[NOMBRE COMERCIAL ]],2,FALSE),"El N° de autorización no es correcto"))</f>
        <v/>
      </c>
      <c r="K989" s="17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</row>
    <row r="990" spans="2:23" x14ac:dyDescent="0.25">
      <c r="B990" s="32" t="str">
        <f>IF(Tabla5[[#This Row],[N° autorización SAG]]&lt;&gt;"",CONCATENATE($J$12,"-",$L$12),"")</f>
        <v/>
      </c>
      <c r="C990" s="30" t="str">
        <f>IF(Tabla5[[#This Row],[N° autorización SAG]]&lt;&gt;"",$J$11,"")</f>
        <v/>
      </c>
      <c r="D990" s="30" t="str">
        <f>IF(Tabla5[[#This Row],[N° autorización SAG]]&lt;&gt;"",$J$8,"")</f>
        <v/>
      </c>
      <c r="E990" s="30" t="str">
        <f>IF(Tabla5[[#This Row],[N° autorización SAG]]&lt;&gt;"",$J$9,"")</f>
        <v/>
      </c>
      <c r="F990" s="30" t="str">
        <f>IFERROR(IF(Tabla5[[#This Row],[N° autorización SAG]]&lt;&gt;"",CONCATENATE($J$12,"-",$L$12,"-",$J$9,"-",$J$11),""),"")</f>
        <v/>
      </c>
      <c r="G990" s="32" t="str">
        <f>IF(Tabla5[[#This Row],[N° autorización SAG]]&lt;&gt;"",$J$6,"")</f>
        <v/>
      </c>
      <c r="H990" s="30" t="str">
        <f>IF(Tabla5[[#This Row],[N° autorización SAG]]&lt;&gt;"",$J$7,"")</f>
        <v/>
      </c>
      <c r="I990" s="31"/>
      <c r="J990" s="29" t="str">
        <f>IF($I990="","",IFERROR(VLOOKUP($I990,Tabla19[[Nº SAG]:[NOMBRE COMERCIAL ]],2,FALSE),"El N° de autorización no es correcto"))</f>
        <v/>
      </c>
      <c r="K990" s="17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</row>
    <row r="991" spans="2:23" x14ac:dyDescent="0.25">
      <c r="B991" s="32" t="str">
        <f>IF(Tabla5[[#This Row],[N° autorización SAG]]&lt;&gt;"",CONCATENATE($J$12,"-",$L$12),"")</f>
        <v/>
      </c>
      <c r="C991" s="30" t="str">
        <f>IF(Tabla5[[#This Row],[N° autorización SAG]]&lt;&gt;"",$J$11,"")</f>
        <v/>
      </c>
      <c r="D991" s="30" t="str">
        <f>IF(Tabla5[[#This Row],[N° autorización SAG]]&lt;&gt;"",$J$8,"")</f>
        <v/>
      </c>
      <c r="E991" s="30" t="str">
        <f>IF(Tabla5[[#This Row],[N° autorización SAG]]&lt;&gt;"",$J$9,"")</f>
        <v/>
      </c>
      <c r="F991" s="30" t="str">
        <f>IFERROR(IF(Tabla5[[#This Row],[N° autorización SAG]]&lt;&gt;"",CONCATENATE($J$12,"-",$L$12,"-",$J$9,"-",$J$11),""),"")</f>
        <v/>
      </c>
      <c r="G991" s="32" t="str">
        <f>IF(Tabla5[[#This Row],[N° autorización SAG]]&lt;&gt;"",$J$6,"")</f>
        <v/>
      </c>
      <c r="H991" s="30" t="str">
        <f>IF(Tabla5[[#This Row],[N° autorización SAG]]&lt;&gt;"",$J$7,"")</f>
        <v/>
      </c>
      <c r="I991" s="31"/>
      <c r="J991" s="29" t="str">
        <f>IF($I991="","",IFERROR(VLOOKUP($I991,Tabla19[[Nº SAG]:[NOMBRE COMERCIAL ]],2,FALSE),"El N° de autorización no es correcto"))</f>
        <v/>
      </c>
      <c r="K991" s="17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</row>
    <row r="992" spans="2:23" x14ac:dyDescent="0.25">
      <c r="B992" s="32" t="str">
        <f>IF(Tabla5[[#This Row],[N° autorización SAG]]&lt;&gt;"",CONCATENATE($J$12,"-",$L$12),"")</f>
        <v/>
      </c>
      <c r="C992" s="30" t="str">
        <f>IF(Tabla5[[#This Row],[N° autorización SAG]]&lt;&gt;"",$J$11,"")</f>
        <v/>
      </c>
      <c r="D992" s="30" t="str">
        <f>IF(Tabla5[[#This Row],[N° autorización SAG]]&lt;&gt;"",$J$8,"")</f>
        <v/>
      </c>
      <c r="E992" s="30" t="str">
        <f>IF(Tabla5[[#This Row],[N° autorización SAG]]&lt;&gt;"",$J$9,"")</f>
        <v/>
      </c>
      <c r="F992" s="30" t="str">
        <f>IFERROR(IF(Tabla5[[#This Row],[N° autorización SAG]]&lt;&gt;"",CONCATENATE($J$12,"-",$L$12,"-",$J$9,"-",$J$11),""),"")</f>
        <v/>
      </c>
      <c r="G992" s="32" t="str">
        <f>IF(Tabla5[[#This Row],[N° autorización SAG]]&lt;&gt;"",$J$6,"")</f>
        <v/>
      </c>
      <c r="H992" s="30" t="str">
        <f>IF(Tabla5[[#This Row],[N° autorización SAG]]&lt;&gt;"",$J$7,"")</f>
        <v/>
      </c>
      <c r="I992" s="31"/>
      <c r="J992" s="29" t="str">
        <f>IF($I992="","",IFERROR(VLOOKUP($I992,Tabla19[[Nº SAG]:[NOMBRE COMERCIAL ]],2,FALSE),"El N° de autorización no es correcto"))</f>
        <v/>
      </c>
      <c r="K992" s="17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</row>
    <row r="993" spans="2:23" x14ac:dyDescent="0.25">
      <c r="B993" s="32" t="str">
        <f>IF(Tabla5[[#This Row],[N° autorización SAG]]&lt;&gt;"",CONCATENATE($J$12,"-",$L$12),"")</f>
        <v/>
      </c>
      <c r="C993" s="30" t="str">
        <f>IF(Tabla5[[#This Row],[N° autorización SAG]]&lt;&gt;"",$J$11,"")</f>
        <v/>
      </c>
      <c r="D993" s="30" t="str">
        <f>IF(Tabla5[[#This Row],[N° autorización SAG]]&lt;&gt;"",$J$8,"")</f>
        <v/>
      </c>
      <c r="E993" s="30" t="str">
        <f>IF(Tabla5[[#This Row],[N° autorización SAG]]&lt;&gt;"",$J$9,"")</f>
        <v/>
      </c>
      <c r="F993" s="30" t="str">
        <f>IFERROR(IF(Tabla5[[#This Row],[N° autorización SAG]]&lt;&gt;"",CONCATENATE($J$12,"-",$L$12,"-",$J$9,"-",$J$11),""),"")</f>
        <v/>
      </c>
      <c r="G993" s="32" t="str">
        <f>IF(Tabla5[[#This Row],[N° autorización SAG]]&lt;&gt;"",$J$6,"")</f>
        <v/>
      </c>
      <c r="H993" s="30" t="str">
        <f>IF(Tabla5[[#This Row],[N° autorización SAG]]&lt;&gt;"",$J$7,"")</f>
        <v/>
      </c>
      <c r="I993" s="31"/>
      <c r="J993" s="29" t="str">
        <f>IF($I993="","",IFERROR(VLOOKUP($I993,Tabla19[[Nº SAG]:[NOMBRE COMERCIAL ]],2,FALSE),"El N° de autorización no es correcto"))</f>
        <v/>
      </c>
      <c r="K993" s="17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</row>
    <row r="994" spans="2:23" x14ac:dyDescent="0.25">
      <c r="B994" s="32" t="str">
        <f>IF(Tabla5[[#This Row],[N° autorización SAG]]&lt;&gt;"",CONCATENATE($J$12,"-",$L$12),"")</f>
        <v/>
      </c>
      <c r="C994" s="30" t="str">
        <f>IF(Tabla5[[#This Row],[N° autorización SAG]]&lt;&gt;"",$J$11,"")</f>
        <v/>
      </c>
      <c r="D994" s="30" t="str">
        <f>IF(Tabla5[[#This Row],[N° autorización SAG]]&lt;&gt;"",$J$8,"")</f>
        <v/>
      </c>
      <c r="E994" s="30" t="str">
        <f>IF(Tabla5[[#This Row],[N° autorización SAG]]&lt;&gt;"",$J$9,"")</f>
        <v/>
      </c>
      <c r="F994" s="30" t="str">
        <f>IFERROR(IF(Tabla5[[#This Row],[N° autorización SAG]]&lt;&gt;"",CONCATENATE($J$12,"-",$L$12,"-",$J$9,"-",$J$11),""),"")</f>
        <v/>
      </c>
      <c r="G994" s="32" t="str">
        <f>IF(Tabla5[[#This Row],[N° autorización SAG]]&lt;&gt;"",$J$6,"")</f>
        <v/>
      </c>
      <c r="H994" s="30" t="str">
        <f>IF(Tabla5[[#This Row],[N° autorización SAG]]&lt;&gt;"",$J$7,"")</f>
        <v/>
      </c>
      <c r="I994" s="31"/>
      <c r="J994" s="29" t="str">
        <f>IF($I994="","",IFERROR(VLOOKUP($I994,Tabla19[[Nº SAG]:[NOMBRE COMERCIAL ]],2,FALSE),"El N° de autorización no es correcto"))</f>
        <v/>
      </c>
      <c r="K994" s="17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</row>
    <row r="995" spans="2:23" x14ac:dyDescent="0.25">
      <c r="B995" s="32" t="str">
        <f>IF(Tabla5[[#This Row],[N° autorización SAG]]&lt;&gt;"",CONCATENATE($J$12,"-",$L$12),"")</f>
        <v/>
      </c>
      <c r="C995" s="30" t="str">
        <f>IF(Tabla5[[#This Row],[N° autorización SAG]]&lt;&gt;"",$J$11,"")</f>
        <v/>
      </c>
      <c r="D995" s="30" t="str">
        <f>IF(Tabla5[[#This Row],[N° autorización SAG]]&lt;&gt;"",$J$8,"")</f>
        <v/>
      </c>
      <c r="E995" s="30" t="str">
        <f>IF(Tabla5[[#This Row],[N° autorización SAG]]&lt;&gt;"",$J$9,"")</f>
        <v/>
      </c>
      <c r="F995" s="30" t="str">
        <f>IFERROR(IF(Tabla5[[#This Row],[N° autorización SAG]]&lt;&gt;"",CONCATENATE($J$12,"-",$L$12,"-",$J$9,"-",$J$11),""),"")</f>
        <v/>
      </c>
      <c r="G995" s="32" t="str">
        <f>IF(Tabla5[[#This Row],[N° autorización SAG]]&lt;&gt;"",$J$6,"")</f>
        <v/>
      </c>
      <c r="H995" s="30" t="str">
        <f>IF(Tabla5[[#This Row],[N° autorización SAG]]&lt;&gt;"",$J$7,"")</f>
        <v/>
      </c>
      <c r="I995" s="31"/>
      <c r="J995" s="29" t="str">
        <f>IF($I995="","",IFERROR(VLOOKUP($I995,Tabla19[[Nº SAG]:[NOMBRE COMERCIAL ]],2,FALSE),"El N° de autorización no es correcto"))</f>
        <v/>
      </c>
      <c r="K995" s="17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</row>
    <row r="996" spans="2:23" x14ac:dyDescent="0.25">
      <c r="B996" s="32" t="str">
        <f>IF(Tabla5[[#This Row],[N° autorización SAG]]&lt;&gt;"",CONCATENATE($J$12,"-",$L$12),"")</f>
        <v/>
      </c>
      <c r="C996" s="30" t="str">
        <f>IF(Tabla5[[#This Row],[N° autorización SAG]]&lt;&gt;"",$J$11,"")</f>
        <v/>
      </c>
      <c r="D996" s="30" t="str">
        <f>IF(Tabla5[[#This Row],[N° autorización SAG]]&lt;&gt;"",$J$8,"")</f>
        <v/>
      </c>
      <c r="E996" s="30" t="str">
        <f>IF(Tabla5[[#This Row],[N° autorización SAG]]&lt;&gt;"",$J$9,"")</f>
        <v/>
      </c>
      <c r="F996" s="30" t="str">
        <f>IFERROR(IF(Tabla5[[#This Row],[N° autorización SAG]]&lt;&gt;"",CONCATENATE($J$12,"-",$L$12,"-",$J$9,"-",$J$11),""),"")</f>
        <v/>
      </c>
      <c r="G996" s="32" t="str">
        <f>IF(Tabla5[[#This Row],[N° autorización SAG]]&lt;&gt;"",$J$6,"")</f>
        <v/>
      </c>
      <c r="H996" s="30" t="str">
        <f>IF(Tabla5[[#This Row],[N° autorización SAG]]&lt;&gt;"",$J$7,"")</f>
        <v/>
      </c>
      <c r="I996" s="31"/>
      <c r="J996" s="29" t="str">
        <f>IF($I996="","",IFERROR(VLOOKUP($I996,Tabla19[[Nº SAG]:[NOMBRE COMERCIAL ]],2,FALSE),"El N° de autorización no es correcto"))</f>
        <v/>
      </c>
      <c r="K996" s="17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</row>
    <row r="997" spans="2:23" x14ac:dyDescent="0.25">
      <c r="B997" s="32" t="str">
        <f>IF(Tabla5[[#This Row],[N° autorización SAG]]&lt;&gt;"",CONCATENATE($J$12,"-",$L$12),"")</f>
        <v/>
      </c>
      <c r="C997" s="30" t="str">
        <f>IF(Tabla5[[#This Row],[N° autorización SAG]]&lt;&gt;"",$J$11,"")</f>
        <v/>
      </c>
      <c r="D997" s="30" t="str">
        <f>IF(Tabla5[[#This Row],[N° autorización SAG]]&lt;&gt;"",$J$8,"")</f>
        <v/>
      </c>
      <c r="E997" s="30" t="str">
        <f>IF(Tabla5[[#This Row],[N° autorización SAG]]&lt;&gt;"",$J$9,"")</f>
        <v/>
      </c>
      <c r="F997" s="30" t="str">
        <f>IFERROR(IF(Tabla5[[#This Row],[N° autorización SAG]]&lt;&gt;"",CONCATENATE($J$12,"-",$L$12,"-",$J$9,"-",$J$11),""),"")</f>
        <v/>
      </c>
      <c r="G997" s="32" t="str">
        <f>IF(Tabla5[[#This Row],[N° autorización SAG]]&lt;&gt;"",$J$6,"")</f>
        <v/>
      </c>
      <c r="H997" s="30" t="str">
        <f>IF(Tabla5[[#This Row],[N° autorización SAG]]&lt;&gt;"",$J$7,"")</f>
        <v/>
      </c>
      <c r="I997" s="31"/>
      <c r="J997" s="29" t="str">
        <f>IF($I997="","",IFERROR(VLOOKUP($I997,Tabla19[[Nº SAG]:[NOMBRE COMERCIAL ]],2,FALSE),"El N° de autorización no es correcto"))</f>
        <v/>
      </c>
      <c r="K997" s="17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</row>
    <row r="998" spans="2:23" x14ac:dyDescent="0.25">
      <c r="B998" s="32" t="str">
        <f>IF(Tabla5[[#This Row],[N° autorización SAG]]&lt;&gt;"",CONCATENATE($J$12,"-",$L$12),"")</f>
        <v/>
      </c>
      <c r="C998" s="30" t="str">
        <f>IF(Tabla5[[#This Row],[N° autorización SAG]]&lt;&gt;"",$J$11,"")</f>
        <v/>
      </c>
      <c r="D998" s="30" t="str">
        <f>IF(Tabla5[[#This Row],[N° autorización SAG]]&lt;&gt;"",$J$8,"")</f>
        <v/>
      </c>
      <c r="E998" s="30" t="str">
        <f>IF(Tabla5[[#This Row],[N° autorización SAG]]&lt;&gt;"",$J$9,"")</f>
        <v/>
      </c>
      <c r="F998" s="30" t="str">
        <f>IFERROR(IF(Tabla5[[#This Row],[N° autorización SAG]]&lt;&gt;"",CONCATENATE($J$12,"-",$L$12,"-",$J$9,"-",$J$11),""),"")</f>
        <v/>
      </c>
      <c r="G998" s="32" t="str">
        <f>IF(Tabla5[[#This Row],[N° autorización SAG]]&lt;&gt;"",$J$6,"")</f>
        <v/>
      </c>
      <c r="H998" s="30" t="str">
        <f>IF(Tabla5[[#This Row],[N° autorización SAG]]&lt;&gt;"",$J$7,"")</f>
        <v/>
      </c>
      <c r="I998" s="31"/>
      <c r="J998" s="29" t="str">
        <f>IF($I998="","",IFERROR(VLOOKUP($I998,Tabla19[[Nº SAG]:[NOMBRE COMERCIAL ]],2,FALSE),"El N° de autorización no es correcto"))</f>
        <v/>
      </c>
      <c r="K998" s="17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</row>
    <row r="999" spans="2:23" x14ac:dyDescent="0.25">
      <c r="B999" s="32" t="str">
        <f>IF(Tabla5[[#This Row],[N° autorización SAG]]&lt;&gt;"",CONCATENATE($J$12,"-",$L$12),"")</f>
        <v/>
      </c>
      <c r="C999" s="30" t="str">
        <f>IF(Tabla5[[#This Row],[N° autorización SAG]]&lt;&gt;"",$J$11,"")</f>
        <v/>
      </c>
      <c r="D999" s="30" t="str">
        <f>IF(Tabla5[[#This Row],[N° autorización SAG]]&lt;&gt;"",$J$8,"")</f>
        <v/>
      </c>
      <c r="E999" s="30" t="str">
        <f>IF(Tabla5[[#This Row],[N° autorización SAG]]&lt;&gt;"",$J$9,"")</f>
        <v/>
      </c>
      <c r="F999" s="30" t="str">
        <f>IFERROR(IF(Tabla5[[#This Row],[N° autorización SAG]]&lt;&gt;"",CONCATENATE($J$12,"-",$L$12,"-",$J$9,"-",$J$11),""),"")</f>
        <v/>
      </c>
      <c r="G999" s="32" t="str">
        <f>IF(Tabla5[[#This Row],[N° autorización SAG]]&lt;&gt;"",$J$6,"")</f>
        <v/>
      </c>
      <c r="H999" s="30" t="str">
        <f>IF(Tabla5[[#This Row],[N° autorización SAG]]&lt;&gt;"",$J$7,"")</f>
        <v/>
      </c>
      <c r="I999" s="31"/>
      <c r="J999" s="29" t="str">
        <f>IF($I999="","",IFERROR(VLOOKUP($I999,Tabla19[[Nº SAG]:[NOMBRE COMERCIAL ]],2,FALSE),"El N° de autorización no es correcto"))</f>
        <v/>
      </c>
      <c r="K999" s="17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</row>
    <row r="1000" spans="2:23" x14ac:dyDescent="0.25">
      <c r="B1000" s="32" t="str">
        <f>IF(Tabla5[[#This Row],[N° autorización SAG]]&lt;&gt;"",CONCATENATE($J$12,"-",$L$12),"")</f>
        <v/>
      </c>
      <c r="C1000" s="30" t="str">
        <f>IF(Tabla5[[#This Row],[N° autorización SAG]]&lt;&gt;"",$J$11,"")</f>
        <v/>
      </c>
      <c r="D1000" s="30" t="str">
        <f>IF(Tabla5[[#This Row],[N° autorización SAG]]&lt;&gt;"",$J$8,"")</f>
        <v/>
      </c>
      <c r="E1000" s="30" t="str">
        <f>IF(Tabla5[[#This Row],[N° autorización SAG]]&lt;&gt;"",$J$9,"")</f>
        <v/>
      </c>
      <c r="F1000" s="30" t="str">
        <f>IFERROR(IF(Tabla5[[#This Row],[N° autorización SAG]]&lt;&gt;"",CONCATENATE($J$12,"-",$L$12,"-",$J$9,"-",$J$11),""),"")</f>
        <v/>
      </c>
      <c r="G1000" s="32" t="str">
        <f>IF(Tabla5[[#This Row],[N° autorización SAG]]&lt;&gt;"",$J$6,"")</f>
        <v/>
      </c>
      <c r="H1000" s="30" t="str">
        <f>IF(Tabla5[[#This Row],[N° autorización SAG]]&lt;&gt;"",$J$7,"")</f>
        <v/>
      </c>
      <c r="I1000" s="31"/>
      <c r="J1000" s="29" t="str">
        <f>IF($I1000="","",IFERROR(VLOOKUP($I1000,Tabla19[[Nº SAG]:[NOMBRE COMERCIAL ]],2,FALSE),"El N° de autorización no es correcto"))</f>
        <v/>
      </c>
      <c r="K1000" s="17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</row>
  </sheetData>
  <sheetProtection algorithmName="SHA-512" hashValue="u9hu1IT/o4jXvDNIMT0coObVD4+mu6Mp9QZn8pKjrbg+im/S73MTOOTDpPuRF7W0VoNPQPLR36GmqI8Lvfpqcg==" saltValue="u1p/WevqPn5XUxOGXnUe6w==" spinCount="100000" sheet="1" selectLockedCells="1"/>
  <protectedRanges>
    <protectedRange sqref="I1001:I1048576" name="Rango1"/>
  </protectedRanges>
  <mergeCells count="9">
    <mergeCell ref="J2:N3"/>
    <mergeCell ref="O2:P3"/>
    <mergeCell ref="J11:L11"/>
    <mergeCell ref="M12:O12"/>
    <mergeCell ref="J6:L6"/>
    <mergeCell ref="J7:L7"/>
    <mergeCell ref="J8:L8"/>
    <mergeCell ref="J9:L9"/>
    <mergeCell ref="J10:L10"/>
  </mergeCells>
  <conditionalFormatting sqref="L15:Q1000">
    <cfRule type="expression" dxfId="66" priority="40">
      <formula>AND($J$7="Segundo Semestre",$I15&lt;&gt;"")</formula>
    </cfRule>
  </conditionalFormatting>
  <conditionalFormatting sqref="R15:W1000">
    <cfRule type="expression" dxfId="65" priority="39">
      <formula>AND($J$7="Primer Semestre",$I15&lt;&gt;"")</formula>
    </cfRule>
  </conditionalFormatting>
  <conditionalFormatting sqref="J15:J1000">
    <cfRule type="expression" dxfId="64" priority="38">
      <formula>$J15="El N° de autorización no es correcto"</formula>
    </cfRule>
  </conditionalFormatting>
  <conditionalFormatting sqref="K15:K1000">
    <cfRule type="expression" dxfId="63" priority="37">
      <formula>IF($I15&lt;&gt;"",OR($J15="El N° de autorización no es correcto",$K15=""))</formula>
    </cfRule>
  </conditionalFormatting>
  <conditionalFormatting sqref="R15:R1000">
    <cfRule type="expression" dxfId="62" priority="32">
      <formula>IF($I15&lt;&gt;"",AND($R15="",$J$7="Segundo Semestre"))</formula>
    </cfRule>
  </conditionalFormatting>
  <conditionalFormatting sqref="S15:S1000">
    <cfRule type="expression" dxfId="61" priority="31">
      <formula>IF($I15&lt;&gt;"",AND($S15="",$J$7="Segundo Semestre"))</formula>
    </cfRule>
  </conditionalFormatting>
  <conditionalFormatting sqref="U15:U1000">
    <cfRule type="expression" dxfId="60" priority="28">
      <formula>IF($I15&lt;&gt;"",AND($U15="",$J$7="Segundo Semestre"))</formula>
    </cfRule>
  </conditionalFormatting>
  <conditionalFormatting sqref="V15:V1000">
    <cfRule type="expression" dxfId="59" priority="27">
      <formula>IF($I15&lt;&gt;"",AND($V15="",$J$7="Segundo Semestre"))</formula>
    </cfRule>
  </conditionalFormatting>
  <conditionalFormatting sqref="W15:W1000">
    <cfRule type="expression" dxfId="58" priority="25">
      <formula>IF($I15&lt;&gt;"",AND($W15="",$J$7="Segundo Semestre"))</formula>
    </cfRule>
  </conditionalFormatting>
  <conditionalFormatting sqref="T15:T1000">
    <cfRule type="expression" dxfId="57" priority="24">
      <formula>IF($I15&lt;&gt;"",AND($T15="",$J$7="Segundo Semestre"))</formula>
    </cfRule>
  </conditionalFormatting>
  <conditionalFormatting sqref="L15:L1000">
    <cfRule type="expression" dxfId="56" priority="23">
      <formula>IF($I15&lt;&gt;"",AND($L15="",$J$7="Primer Semestre"))</formula>
    </cfRule>
  </conditionalFormatting>
  <conditionalFormatting sqref="M15:M1000">
    <cfRule type="expression" dxfId="55" priority="22">
      <formula>IF($I15&lt;&gt;"",AND($M15="",$J$7="Primer Semestre"))</formula>
    </cfRule>
  </conditionalFormatting>
  <conditionalFormatting sqref="N15:N1000">
    <cfRule type="expression" dxfId="54" priority="21">
      <formula>IF($I15&lt;&gt;"",AND($N15="",$J$7="Primer Semestre"))</formula>
    </cfRule>
  </conditionalFormatting>
  <conditionalFormatting sqref="O15:O1000">
    <cfRule type="expression" dxfId="53" priority="20">
      <formula>IF($I15&lt;&gt;"",AND($O15="",$J$7="Primer Semestre"))</formula>
    </cfRule>
  </conditionalFormatting>
  <conditionalFormatting sqref="P15:P1000">
    <cfRule type="expression" dxfId="52" priority="19">
      <formula>IF($I15&lt;&gt;"",AND($P15="",$J$7="Primer Semestre"))</formula>
    </cfRule>
  </conditionalFormatting>
  <conditionalFormatting sqref="Q15:Q1000">
    <cfRule type="expression" dxfId="51" priority="18">
      <formula>IF($I15&lt;&gt;"",AND($Q15="",$J$7="Primer Semestre"))</formula>
    </cfRule>
  </conditionalFormatting>
  <conditionalFormatting sqref="L12">
    <cfRule type="expression" dxfId="50" priority="4">
      <formula>$L$12&lt;&gt;$Q$12</formula>
    </cfRule>
    <cfRule type="containsBlanks" dxfId="49" priority="12">
      <formula>LEN(TRIM(L12))=0</formula>
    </cfRule>
    <cfRule type="expression" dxfId="48" priority="13">
      <formula>AND($L$12&lt;&gt;0,$L$12&lt;&gt;1,$L$12&lt;&gt;2,$L$12&lt;&gt;3,$L$12&lt;&gt;4,$L$12&lt;&gt;5,$L$12&lt;&gt;6,$L$12&lt;&gt;7,$L$12&lt;&gt;8,$L$12&lt;&gt;9,$L$12&lt;&gt;"K",$L$12&lt;&gt;"")</formula>
    </cfRule>
  </conditionalFormatting>
  <conditionalFormatting sqref="M12">
    <cfRule type="expression" dxfId="47" priority="52">
      <formula>$M$12="Rut OK"</formula>
    </cfRule>
  </conditionalFormatting>
  <conditionalFormatting sqref="J12 L12:M12">
    <cfRule type="expression" dxfId="46" priority="55">
      <formula>$M$12="Ok"</formula>
    </cfRule>
  </conditionalFormatting>
  <conditionalFormatting sqref="M12">
    <cfRule type="expression" dxfId="45" priority="72">
      <formula>$M$12="Por favor ingrese RUT"</formula>
    </cfRule>
    <cfRule type="expression" dxfId="44" priority="73">
      <formula>OR($M$12="Rut No Válido. Por favor Revise",$M$12="Ingrese DV",$M$12="Ingrese Rut en Celda J12")</formula>
    </cfRule>
  </conditionalFormatting>
  <dataValidations count="9">
    <dataValidation type="list" allowBlank="1" showInputMessage="1" showErrorMessage="1" errorTitle="Importante" error="Debes ingresar una unidad de medida valida, KG o L." promptTitle="Ayuda" prompt="selecciona la unidad de medida de la lista desplegable." sqref="K15:K1000">
      <formula1>"KG, L"</formula1>
    </dataValidation>
    <dataValidation type="list" allowBlank="1" showInputMessage="1" showErrorMessage="1" sqref="J8">
      <formula1>Region</formula1>
    </dataValidation>
    <dataValidation type="list" allowBlank="1" showInputMessage="1" showErrorMessage="1" sqref="J7">
      <formula1>Semestre</formula1>
    </dataValidation>
    <dataValidation type="decimal" operator="greaterThanOrEqual" allowBlank="1" showInputMessage="1" showErrorMessage="1" sqref="L15:W1000">
      <formula1>0</formula1>
    </dataValidation>
    <dataValidation type="list" allowBlank="1" showInputMessage="1" showErrorMessage="1" sqref="J6">
      <formula1>ano_declaracion</formula1>
    </dataValidation>
    <dataValidation type="list" allowBlank="1" showInputMessage="1" showErrorMessage="1" sqref="J9">
      <formula1>INDIRECT($J$8)</formula1>
    </dataValidation>
    <dataValidation type="list" allowBlank="1" showInputMessage="1" showErrorMessage="1" sqref="J10">
      <formula1>INDIRECT($J$9)</formula1>
    </dataValidation>
    <dataValidation type="list" allowBlank="1" showInputMessage="1" showErrorMessage="1" sqref="J11">
      <formula1>INDIRECT($J$10)</formula1>
    </dataValidation>
    <dataValidation type="whole" allowBlank="1" showInputMessage="1" showErrorMessage="1" sqref="J12">
      <formula1>1000000</formula1>
      <formula2>99999999</formula2>
    </dataValidation>
  </dataValidations>
  <pageMargins left="0.7" right="0.7" top="0.75" bottom="0.75" header="0.3" footer="0.3"/>
  <pageSetup paperSize="9" orientation="portrait" r:id="rId1"/>
  <ignoredErrors>
    <ignoredError sqref="B1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04"/>
  <sheetViews>
    <sheetView topLeftCell="A1610" workbookViewId="0">
      <selection activeCell="A1616" sqref="A1616"/>
    </sheetView>
  </sheetViews>
  <sheetFormatPr baseColWidth="10" defaultColWidth="11.42578125" defaultRowHeight="15" x14ac:dyDescent="0.25"/>
  <cols>
    <col min="1" max="1" width="13.140625" customWidth="1"/>
    <col min="2" max="4" width="30" customWidth="1"/>
    <col min="6" max="6" width="17.7109375" customWidth="1"/>
    <col min="8" max="8" width="16.42578125" customWidth="1"/>
    <col min="12" max="12" width="17.42578125" customWidth="1"/>
    <col min="14" max="14" width="18" customWidth="1"/>
    <col min="15" max="15" width="19.5703125" customWidth="1"/>
    <col min="17" max="17" width="19.7109375" customWidth="1"/>
    <col min="18" max="18" width="27.85546875" customWidth="1"/>
    <col min="19" max="19" width="19.28515625" customWidth="1"/>
    <col min="20" max="20" width="33.5703125" customWidth="1"/>
    <col min="21" max="21" width="12.5703125" customWidth="1"/>
  </cols>
  <sheetData>
    <row r="1" spans="1:21" x14ac:dyDescent="0.25">
      <c r="A1" s="1" t="s">
        <v>33</v>
      </c>
      <c r="B1" s="1" t="s">
        <v>34</v>
      </c>
      <c r="C1" s="1" t="s">
        <v>3116</v>
      </c>
      <c r="D1" s="1" t="s">
        <v>3117</v>
      </c>
      <c r="F1" s="4" t="s">
        <v>35</v>
      </c>
      <c r="H1" s="4" t="s">
        <v>9</v>
      </c>
      <c r="J1" t="s">
        <v>36</v>
      </c>
      <c r="L1" t="s">
        <v>37</v>
      </c>
      <c r="N1" s="11" t="s">
        <v>9</v>
      </c>
      <c r="O1" s="11" t="s">
        <v>38</v>
      </c>
      <c r="Q1" s="23" t="s">
        <v>39</v>
      </c>
      <c r="R1" s="23" t="s">
        <v>40</v>
      </c>
      <c r="S1" s="23" t="s">
        <v>41</v>
      </c>
      <c r="T1" s="23" t="s">
        <v>42</v>
      </c>
      <c r="U1" s="23" t="s">
        <v>43</v>
      </c>
    </row>
    <row r="2" spans="1:21" x14ac:dyDescent="0.25">
      <c r="A2" s="1">
        <v>1002</v>
      </c>
      <c r="B2" s="1" t="s">
        <v>44</v>
      </c>
      <c r="C2" s="1" t="s">
        <v>3118</v>
      </c>
      <c r="D2" s="1"/>
      <c r="F2" t="s">
        <v>8</v>
      </c>
      <c r="H2" s="6" t="s">
        <v>45</v>
      </c>
      <c r="J2" t="s">
        <v>46</v>
      </c>
      <c r="L2">
        <v>2024</v>
      </c>
      <c r="N2" t="s">
        <v>45</v>
      </c>
      <c r="O2" t="s">
        <v>47</v>
      </c>
      <c r="Q2" s="21" t="s">
        <v>48</v>
      </c>
      <c r="R2" s="21" t="s">
        <v>49</v>
      </c>
      <c r="S2" s="21" t="s">
        <v>50</v>
      </c>
      <c r="T2" s="21" t="s">
        <v>51</v>
      </c>
      <c r="U2" s="21" t="s">
        <v>52</v>
      </c>
    </row>
    <row r="3" spans="1:21" ht="14.45" x14ac:dyDescent="0.3">
      <c r="A3" s="1">
        <v>1004</v>
      </c>
      <c r="B3" s="1" t="s">
        <v>53</v>
      </c>
      <c r="C3" s="1" t="s">
        <v>3118</v>
      </c>
      <c r="D3" s="1"/>
      <c r="F3" t="s">
        <v>54</v>
      </c>
      <c r="H3" s="6" t="s">
        <v>55</v>
      </c>
      <c r="J3" t="s">
        <v>56</v>
      </c>
      <c r="N3" t="s">
        <v>45</v>
      </c>
      <c r="O3" t="s">
        <v>57</v>
      </c>
      <c r="Q3" s="22" t="s">
        <v>45</v>
      </c>
      <c r="R3" s="22" t="s">
        <v>58</v>
      </c>
      <c r="S3" s="22" t="s">
        <v>59</v>
      </c>
      <c r="T3" s="22" t="s">
        <v>60</v>
      </c>
      <c r="U3" s="22" t="s">
        <v>61</v>
      </c>
    </row>
    <row r="4" spans="1:21" ht="14.45" x14ac:dyDescent="0.3">
      <c r="A4" s="1">
        <v>1007</v>
      </c>
      <c r="B4" s="1" t="s">
        <v>3119</v>
      </c>
      <c r="C4" s="1" t="s">
        <v>3120</v>
      </c>
      <c r="D4" s="45">
        <v>40986</v>
      </c>
      <c r="H4" s="6" t="s">
        <v>63</v>
      </c>
      <c r="J4" t="s">
        <v>64</v>
      </c>
      <c r="N4" t="s">
        <v>55</v>
      </c>
      <c r="O4" t="s">
        <v>65</v>
      </c>
      <c r="Q4" s="22" t="s">
        <v>66</v>
      </c>
      <c r="R4" s="22" t="s">
        <v>67</v>
      </c>
      <c r="S4" s="22" t="s">
        <v>68</v>
      </c>
      <c r="T4" s="22" t="s">
        <v>69</v>
      </c>
      <c r="U4" s="22" t="s">
        <v>70</v>
      </c>
    </row>
    <row r="5" spans="1:21" ht="14.45" x14ac:dyDescent="0.3">
      <c r="A5" s="1">
        <v>1013</v>
      </c>
      <c r="B5" s="1" t="s">
        <v>3121</v>
      </c>
      <c r="C5" s="1" t="s">
        <v>3120</v>
      </c>
      <c r="D5" s="45">
        <v>41880</v>
      </c>
      <c r="H5" s="6" t="s">
        <v>72</v>
      </c>
      <c r="J5" t="s">
        <v>73</v>
      </c>
      <c r="N5" t="s">
        <v>55</v>
      </c>
      <c r="O5" t="s">
        <v>74</v>
      </c>
      <c r="Q5" s="22" t="s">
        <v>66</v>
      </c>
      <c r="R5" s="22" t="s">
        <v>67</v>
      </c>
      <c r="S5" s="22" t="s">
        <v>68</v>
      </c>
      <c r="T5" s="22" t="s">
        <v>75</v>
      </c>
      <c r="U5" s="22" t="s">
        <v>76</v>
      </c>
    </row>
    <row r="6" spans="1:21" ht="14.45" x14ac:dyDescent="0.3">
      <c r="A6" s="1">
        <v>1021</v>
      </c>
      <c r="B6" s="1" t="s">
        <v>62</v>
      </c>
      <c r="C6" s="1" t="s">
        <v>3118</v>
      </c>
      <c r="D6" s="1"/>
      <c r="H6" s="6" t="s">
        <v>78</v>
      </c>
      <c r="J6" t="s">
        <v>79</v>
      </c>
      <c r="N6" t="s">
        <v>63</v>
      </c>
      <c r="O6" t="s">
        <v>80</v>
      </c>
      <c r="Q6" s="21" t="s">
        <v>66</v>
      </c>
      <c r="R6" s="21" t="s">
        <v>67</v>
      </c>
      <c r="S6" s="21" t="s">
        <v>68</v>
      </c>
      <c r="T6" s="21" t="s">
        <v>81</v>
      </c>
      <c r="U6" s="21" t="s">
        <v>82</v>
      </c>
    </row>
    <row r="7" spans="1:21" ht="14.45" x14ac:dyDescent="0.3">
      <c r="A7" s="1">
        <v>1044</v>
      </c>
      <c r="B7" s="1" t="s">
        <v>3122</v>
      </c>
      <c r="C7" s="1" t="s">
        <v>3120</v>
      </c>
      <c r="D7" s="45">
        <v>43645</v>
      </c>
      <c r="H7" s="6" t="s">
        <v>84</v>
      </c>
      <c r="J7" t="s">
        <v>85</v>
      </c>
      <c r="N7" t="s">
        <v>63</v>
      </c>
      <c r="O7" t="s">
        <v>86</v>
      </c>
      <c r="Q7" s="22" t="s">
        <v>66</v>
      </c>
      <c r="R7" s="22" t="s">
        <v>67</v>
      </c>
      <c r="S7" s="22" t="s">
        <v>68</v>
      </c>
      <c r="T7" s="22" t="s">
        <v>87</v>
      </c>
      <c r="U7" s="22" t="s">
        <v>88</v>
      </c>
    </row>
    <row r="8" spans="1:21" ht="14.45" x14ac:dyDescent="0.3">
      <c r="A8" s="1">
        <v>1048</v>
      </c>
      <c r="B8" s="1" t="s">
        <v>71</v>
      </c>
      <c r="C8" s="1" t="s">
        <v>3118</v>
      </c>
      <c r="D8" s="1"/>
      <c r="H8" s="6" t="s">
        <v>90</v>
      </c>
      <c r="J8" t="s">
        <v>91</v>
      </c>
      <c r="N8" t="s">
        <v>72</v>
      </c>
      <c r="O8" t="s">
        <v>92</v>
      </c>
      <c r="Q8" s="21" t="s">
        <v>93</v>
      </c>
      <c r="R8" s="21" t="s">
        <v>94</v>
      </c>
      <c r="S8" s="21" t="s">
        <v>95</v>
      </c>
      <c r="T8" s="21" t="s">
        <v>96</v>
      </c>
      <c r="U8" s="21" t="s">
        <v>97</v>
      </c>
    </row>
    <row r="9" spans="1:21" ht="14.45" x14ac:dyDescent="0.3">
      <c r="A9" s="1">
        <v>1071</v>
      </c>
      <c r="B9" s="1" t="s">
        <v>3123</v>
      </c>
      <c r="C9" s="1" t="s">
        <v>3120</v>
      </c>
      <c r="D9" s="45">
        <v>44362</v>
      </c>
      <c r="H9" s="6" t="s">
        <v>99</v>
      </c>
      <c r="J9" t="s">
        <v>100</v>
      </c>
      <c r="N9" t="s">
        <v>72</v>
      </c>
      <c r="O9" t="s">
        <v>101</v>
      </c>
      <c r="Q9" s="21" t="s">
        <v>93</v>
      </c>
      <c r="R9" s="21" t="s">
        <v>94</v>
      </c>
      <c r="S9" s="21" t="s">
        <v>95</v>
      </c>
      <c r="T9" s="21" t="s">
        <v>102</v>
      </c>
      <c r="U9" s="21" t="s">
        <v>103</v>
      </c>
    </row>
    <row r="10" spans="1:21" ht="14.45" x14ac:dyDescent="0.3">
      <c r="A10" s="1">
        <v>1072</v>
      </c>
      <c r="B10" s="1" t="s">
        <v>77</v>
      </c>
      <c r="C10" s="1" t="s">
        <v>3118</v>
      </c>
      <c r="D10" s="1"/>
      <c r="H10" s="6" t="s">
        <v>93</v>
      </c>
      <c r="J10" t="s">
        <v>105</v>
      </c>
      <c r="N10" t="s">
        <v>72</v>
      </c>
      <c r="O10" t="s">
        <v>106</v>
      </c>
      <c r="Q10" s="22" t="s">
        <v>93</v>
      </c>
      <c r="R10" s="22" t="s">
        <v>94</v>
      </c>
      <c r="S10" s="22" t="s">
        <v>95</v>
      </c>
      <c r="T10" s="22" t="s">
        <v>107</v>
      </c>
      <c r="U10" s="22" t="s">
        <v>108</v>
      </c>
    </row>
    <row r="11" spans="1:21" ht="14.45" x14ac:dyDescent="0.3">
      <c r="A11" s="1">
        <v>1073</v>
      </c>
      <c r="B11" s="1" t="s">
        <v>83</v>
      </c>
      <c r="C11" s="1" t="s">
        <v>3118</v>
      </c>
      <c r="D11" s="1"/>
      <c r="H11" s="6" t="s">
        <v>66</v>
      </c>
      <c r="J11" t="s">
        <v>110</v>
      </c>
      <c r="N11" t="s">
        <v>78</v>
      </c>
      <c r="O11" t="s">
        <v>111</v>
      </c>
      <c r="Q11" s="22" t="s">
        <v>55</v>
      </c>
      <c r="R11" s="22" t="s">
        <v>112</v>
      </c>
      <c r="S11" s="22" t="s">
        <v>113</v>
      </c>
      <c r="T11" s="22" t="s">
        <v>114</v>
      </c>
      <c r="U11" s="22" t="s">
        <v>115</v>
      </c>
    </row>
    <row r="12" spans="1:21" ht="14.45" x14ac:dyDescent="0.3">
      <c r="A12" s="1">
        <v>1074</v>
      </c>
      <c r="B12" s="1" t="s">
        <v>89</v>
      </c>
      <c r="C12" s="1" t="s">
        <v>3118</v>
      </c>
      <c r="D12" s="1"/>
      <c r="H12" s="6" t="s">
        <v>48</v>
      </c>
      <c r="J12" t="s">
        <v>117</v>
      </c>
      <c r="N12" t="s">
        <v>78</v>
      </c>
      <c r="O12" t="s">
        <v>118</v>
      </c>
      <c r="Q12" s="22" t="s">
        <v>99</v>
      </c>
      <c r="R12" s="22" t="s">
        <v>119</v>
      </c>
      <c r="S12" s="22" t="s">
        <v>120</v>
      </c>
      <c r="T12" s="22" t="s">
        <v>121</v>
      </c>
      <c r="U12" s="22" t="s">
        <v>122</v>
      </c>
    </row>
    <row r="13" spans="1:21" x14ac:dyDescent="0.25">
      <c r="A13" s="1">
        <v>1075</v>
      </c>
      <c r="B13" s="1" t="s">
        <v>98</v>
      </c>
      <c r="C13" s="1" t="s">
        <v>3124</v>
      </c>
      <c r="D13" s="1"/>
      <c r="H13" s="6" t="s">
        <v>124</v>
      </c>
      <c r="J13" t="s">
        <v>125</v>
      </c>
      <c r="N13" t="s">
        <v>78</v>
      </c>
      <c r="O13" t="s">
        <v>126</v>
      </c>
      <c r="Q13" s="21" t="s">
        <v>127</v>
      </c>
      <c r="R13" s="21" t="s">
        <v>128</v>
      </c>
      <c r="S13" s="21" t="s">
        <v>129</v>
      </c>
      <c r="T13" s="21" t="s">
        <v>130</v>
      </c>
      <c r="U13" s="21" t="s">
        <v>131</v>
      </c>
    </row>
    <row r="14" spans="1:21" ht="14.45" x14ac:dyDescent="0.3">
      <c r="A14" s="1">
        <v>1076</v>
      </c>
      <c r="B14" s="1" t="s">
        <v>104</v>
      </c>
      <c r="C14" s="1" t="s">
        <v>3120</v>
      </c>
      <c r="D14" s="45">
        <v>44104</v>
      </c>
      <c r="H14" s="6" t="s">
        <v>133</v>
      </c>
      <c r="N14" t="s">
        <v>78</v>
      </c>
      <c r="O14" t="s">
        <v>134</v>
      </c>
      <c r="Q14" s="22" t="s">
        <v>127</v>
      </c>
      <c r="R14" s="22" t="s">
        <v>128</v>
      </c>
      <c r="S14" s="21" t="s">
        <v>129</v>
      </c>
      <c r="T14" s="22" t="s">
        <v>135</v>
      </c>
      <c r="U14" s="22" t="s">
        <v>136</v>
      </c>
    </row>
    <row r="15" spans="1:21" ht="14.45" x14ac:dyDescent="0.3">
      <c r="A15" s="1">
        <v>1077</v>
      </c>
      <c r="B15" s="1" t="s">
        <v>3125</v>
      </c>
      <c r="C15" s="1" t="s">
        <v>3120</v>
      </c>
      <c r="D15" s="45">
        <v>44089</v>
      </c>
      <c r="H15" s="6" t="s">
        <v>138</v>
      </c>
      <c r="N15" t="s">
        <v>78</v>
      </c>
      <c r="O15" t="s">
        <v>139</v>
      </c>
      <c r="Q15" s="22" t="s">
        <v>127</v>
      </c>
      <c r="R15" s="22" t="s">
        <v>128</v>
      </c>
      <c r="S15" s="21" t="s">
        <v>129</v>
      </c>
      <c r="T15" s="22" t="s">
        <v>140</v>
      </c>
      <c r="U15" s="22" t="s">
        <v>141</v>
      </c>
    </row>
    <row r="16" spans="1:21" ht="14.45" x14ac:dyDescent="0.3">
      <c r="A16" s="1">
        <v>1083</v>
      </c>
      <c r="B16" s="1" t="s">
        <v>3126</v>
      </c>
      <c r="C16" s="1" t="s">
        <v>3120</v>
      </c>
      <c r="D16" s="45">
        <v>44666</v>
      </c>
      <c r="H16" s="6" t="s">
        <v>143</v>
      </c>
      <c r="N16" t="s">
        <v>78</v>
      </c>
      <c r="O16" t="s">
        <v>144</v>
      </c>
      <c r="Q16" s="21" t="s">
        <v>127</v>
      </c>
      <c r="R16" s="21" t="s">
        <v>128</v>
      </c>
      <c r="S16" s="21" t="s">
        <v>129</v>
      </c>
      <c r="T16" s="21" t="s">
        <v>145</v>
      </c>
      <c r="U16" s="21" t="s">
        <v>146</v>
      </c>
    </row>
    <row r="17" spans="1:21" x14ac:dyDescent="0.25">
      <c r="A17" s="1">
        <v>1084</v>
      </c>
      <c r="B17" s="1" t="s">
        <v>109</v>
      </c>
      <c r="C17" s="1" t="s">
        <v>3118</v>
      </c>
      <c r="D17" s="1"/>
      <c r="H17" s="5" t="s">
        <v>148</v>
      </c>
      <c r="N17" t="s">
        <v>78</v>
      </c>
      <c r="O17" t="s">
        <v>149</v>
      </c>
      <c r="Q17" s="21" t="s">
        <v>127</v>
      </c>
      <c r="R17" s="21" t="s">
        <v>128</v>
      </c>
      <c r="S17" s="21" t="s">
        <v>129</v>
      </c>
      <c r="T17" s="21" t="s">
        <v>150</v>
      </c>
      <c r="U17" s="21" t="s">
        <v>151</v>
      </c>
    </row>
    <row r="18" spans="1:21" ht="14.45" x14ac:dyDescent="0.3">
      <c r="A18" s="1">
        <v>2526</v>
      </c>
      <c r="B18" s="1" t="s">
        <v>1527</v>
      </c>
      <c r="C18" s="1" t="s">
        <v>3118</v>
      </c>
      <c r="D18" s="1"/>
      <c r="N18" t="s">
        <v>84</v>
      </c>
      <c r="O18" t="s">
        <v>153</v>
      </c>
      <c r="Q18" s="21" t="s">
        <v>127</v>
      </c>
      <c r="R18" s="21" t="s">
        <v>128</v>
      </c>
      <c r="S18" s="21" t="s">
        <v>129</v>
      </c>
      <c r="T18" s="21" t="s">
        <v>154</v>
      </c>
      <c r="U18" s="21" t="s">
        <v>155</v>
      </c>
    </row>
    <row r="19" spans="1:21" ht="14.45" x14ac:dyDescent="0.3">
      <c r="A19" s="1">
        <v>2645</v>
      </c>
      <c r="B19" s="1" t="s">
        <v>1740</v>
      </c>
      <c r="C19" s="1" t="s">
        <v>3118</v>
      </c>
      <c r="D19" s="1"/>
      <c r="N19" t="s">
        <v>84</v>
      </c>
      <c r="O19" t="s">
        <v>157</v>
      </c>
      <c r="Q19" s="21" t="s">
        <v>127</v>
      </c>
      <c r="R19" s="21" t="s">
        <v>128</v>
      </c>
      <c r="S19" s="21" t="s">
        <v>129</v>
      </c>
      <c r="T19" s="21" t="s">
        <v>158</v>
      </c>
      <c r="U19" s="21" t="s">
        <v>159</v>
      </c>
    </row>
    <row r="20" spans="1:21" ht="14.45" x14ac:dyDescent="0.3">
      <c r="A20" s="1">
        <v>2713</v>
      </c>
      <c r="B20" s="1" t="s">
        <v>1893</v>
      </c>
      <c r="C20" s="1" t="s">
        <v>3118</v>
      </c>
      <c r="D20" s="1"/>
      <c r="N20" t="s">
        <v>84</v>
      </c>
      <c r="O20" t="s">
        <v>161</v>
      </c>
      <c r="Q20" s="22" t="s">
        <v>127</v>
      </c>
      <c r="R20" s="22" t="s">
        <v>128</v>
      </c>
      <c r="S20" s="21" t="s">
        <v>129</v>
      </c>
      <c r="T20" s="22" t="s">
        <v>162</v>
      </c>
      <c r="U20" s="22" t="s">
        <v>163</v>
      </c>
    </row>
    <row r="21" spans="1:21" ht="14.45" x14ac:dyDescent="0.3">
      <c r="A21" s="1">
        <v>2540</v>
      </c>
      <c r="B21" s="1" t="s">
        <v>3127</v>
      </c>
      <c r="C21" s="1" t="s">
        <v>3120</v>
      </c>
      <c r="D21" s="45">
        <v>40645</v>
      </c>
      <c r="N21" t="s">
        <v>84</v>
      </c>
      <c r="O21" t="s">
        <v>165</v>
      </c>
      <c r="Q21" s="21" t="s">
        <v>127</v>
      </c>
      <c r="R21" s="21" t="s">
        <v>128</v>
      </c>
      <c r="S21" s="21" t="s">
        <v>129</v>
      </c>
      <c r="T21" s="21" t="s">
        <v>166</v>
      </c>
      <c r="U21" s="21" t="s">
        <v>167</v>
      </c>
    </row>
    <row r="22" spans="1:21" ht="14.45" x14ac:dyDescent="0.3">
      <c r="A22" s="1">
        <v>2570</v>
      </c>
      <c r="B22" s="1" t="s">
        <v>3128</v>
      </c>
      <c r="C22" s="1" t="s">
        <v>3120</v>
      </c>
      <c r="D22" s="45">
        <v>42983</v>
      </c>
      <c r="N22" t="s">
        <v>90</v>
      </c>
      <c r="O22" t="s">
        <v>169</v>
      </c>
      <c r="Q22" s="22" t="s">
        <v>127</v>
      </c>
      <c r="R22" s="22" t="s">
        <v>128</v>
      </c>
      <c r="S22" s="21" t="s">
        <v>129</v>
      </c>
      <c r="T22" s="22" t="s">
        <v>170</v>
      </c>
      <c r="U22" s="22" t="s">
        <v>171</v>
      </c>
    </row>
    <row r="23" spans="1:21" ht="14.45" x14ac:dyDescent="0.3">
      <c r="A23" s="1">
        <v>1096</v>
      </c>
      <c r="B23" s="1" t="s">
        <v>147</v>
      </c>
      <c r="C23" s="1" t="s">
        <v>3118</v>
      </c>
      <c r="D23" s="1"/>
      <c r="N23" t="s">
        <v>90</v>
      </c>
      <c r="O23" t="s">
        <v>173</v>
      </c>
      <c r="Q23" s="21" t="s">
        <v>127</v>
      </c>
      <c r="R23" s="21" t="s">
        <v>128</v>
      </c>
      <c r="S23" s="21" t="s">
        <v>129</v>
      </c>
      <c r="T23" s="21" t="s">
        <v>174</v>
      </c>
      <c r="U23" s="21" t="s">
        <v>175</v>
      </c>
    </row>
    <row r="24" spans="1:21" ht="14.45" x14ac:dyDescent="0.3">
      <c r="A24" s="1">
        <v>1105</v>
      </c>
      <c r="B24" s="1" t="s">
        <v>3129</v>
      </c>
      <c r="C24" s="1" t="s">
        <v>3120</v>
      </c>
      <c r="D24" s="45">
        <v>43100</v>
      </c>
      <c r="N24" t="s">
        <v>90</v>
      </c>
      <c r="O24" t="s">
        <v>177</v>
      </c>
      <c r="Q24" s="22" t="s">
        <v>127</v>
      </c>
      <c r="R24" s="22" t="s">
        <v>128</v>
      </c>
      <c r="S24" s="21" t="s">
        <v>129</v>
      </c>
      <c r="T24" s="22" t="s">
        <v>178</v>
      </c>
      <c r="U24" s="22" t="s">
        <v>179</v>
      </c>
    </row>
    <row r="25" spans="1:21" ht="14.45" x14ac:dyDescent="0.3">
      <c r="A25" s="1">
        <v>1367</v>
      </c>
      <c r="B25" s="1" t="s">
        <v>3130</v>
      </c>
      <c r="C25" s="1" t="s">
        <v>3120</v>
      </c>
      <c r="D25" s="45">
        <v>43100</v>
      </c>
      <c r="N25" t="s">
        <v>90</v>
      </c>
      <c r="O25" t="s">
        <v>181</v>
      </c>
      <c r="Q25" s="22" t="s">
        <v>127</v>
      </c>
      <c r="R25" s="22" t="s">
        <v>128</v>
      </c>
      <c r="S25" s="21" t="s">
        <v>129</v>
      </c>
      <c r="T25" s="22" t="s">
        <v>182</v>
      </c>
      <c r="U25" s="22" t="s">
        <v>183</v>
      </c>
    </row>
    <row r="26" spans="1:21" ht="14.45" x14ac:dyDescent="0.3">
      <c r="A26" s="1">
        <v>1110</v>
      </c>
      <c r="B26" s="1" t="s">
        <v>3131</v>
      </c>
      <c r="C26" s="1" t="s">
        <v>3120</v>
      </c>
      <c r="D26" s="45">
        <v>44876</v>
      </c>
      <c r="N26" t="s">
        <v>90</v>
      </c>
      <c r="O26" t="s">
        <v>185</v>
      </c>
      <c r="Q26" s="21" t="s">
        <v>127</v>
      </c>
      <c r="R26" s="21" t="s">
        <v>128</v>
      </c>
      <c r="S26" s="21" t="s">
        <v>129</v>
      </c>
      <c r="T26" s="21" t="s">
        <v>186</v>
      </c>
      <c r="U26" s="21" t="s">
        <v>187</v>
      </c>
    </row>
    <row r="27" spans="1:21" ht="14.45" x14ac:dyDescent="0.3">
      <c r="A27" s="1">
        <v>1114</v>
      </c>
      <c r="B27" s="1" t="s">
        <v>3132</v>
      </c>
      <c r="C27" s="1" t="s">
        <v>3120</v>
      </c>
      <c r="D27" s="45">
        <v>41187</v>
      </c>
      <c r="N27" t="s">
        <v>99</v>
      </c>
      <c r="O27" t="s">
        <v>189</v>
      </c>
      <c r="Q27" s="21" t="s">
        <v>127</v>
      </c>
      <c r="R27" s="21" t="s">
        <v>128</v>
      </c>
      <c r="S27" s="21" t="s">
        <v>129</v>
      </c>
      <c r="T27" s="21" t="s">
        <v>190</v>
      </c>
      <c r="U27" s="21" t="s">
        <v>191</v>
      </c>
    </row>
    <row r="28" spans="1:21" ht="14.45" x14ac:dyDescent="0.3">
      <c r="A28" s="1">
        <v>1120</v>
      </c>
      <c r="B28" s="1" t="s">
        <v>156</v>
      </c>
      <c r="C28" s="1" t="s">
        <v>3118</v>
      </c>
      <c r="D28" s="1"/>
      <c r="N28" t="s">
        <v>99</v>
      </c>
      <c r="O28" t="s">
        <v>193</v>
      </c>
      <c r="Q28" s="22" t="s">
        <v>127</v>
      </c>
      <c r="R28" s="22" t="s">
        <v>128</v>
      </c>
      <c r="S28" s="21" t="s">
        <v>129</v>
      </c>
      <c r="T28" s="22" t="s">
        <v>194</v>
      </c>
      <c r="U28" s="22" t="s">
        <v>195</v>
      </c>
    </row>
    <row r="29" spans="1:21" ht="14.45" x14ac:dyDescent="0.3">
      <c r="A29" s="1">
        <v>1121</v>
      </c>
      <c r="B29" s="1" t="s">
        <v>160</v>
      </c>
      <c r="C29" s="1" t="s">
        <v>3118</v>
      </c>
      <c r="D29" s="1"/>
      <c r="N29" t="s">
        <v>99</v>
      </c>
      <c r="O29" t="s">
        <v>197</v>
      </c>
      <c r="Q29" s="22" t="s">
        <v>127</v>
      </c>
      <c r="R29" s="22" t="s">
        <v>128</v>
      </c>
      <c r="S29" s="21" t="s">
        <v>129</v>
      </c>
      <c r="T29" s="22" t="s">
        <v>198</v>
      </c>
      <c r="U29" s="22" t="s">
        <v>199</v>
      </c>
    </row>
    <row r="30" spans="1:21" ht="14.45" x14ac:dyDescent="0.3">
      <c r="A30" s="1">
        <v>1128</v>
      </c>
      <c r="B30" s="1" t="s">
        <v>164</v>
      </c>
      <c r="C30" s="1" t="s">
        <v>3120</v>
      </c>
      <c r="D30" s="45">
        <v>45638</v>
      </c>
      <c r="N30" t="s">
        <v>99</v>
      </c>
      <c r="O30" t="s">
        <v>201</v>
      </c>
      <c r="Q30" s="21" t="s">
        <v>127</v>
      </c>
      <c r="R30" s="21" t="s">
        <v>128</v>
      </c>
      <c r="S30" s="21" t="s">
        <v>129</v>
      </c>
      <c r="T30" s="21" t="s">
        <v>202</v>
      </c>
      <c r="U30" s="21" t="s">
        <v>203</v>
      </c>
    </row>
    <row r="31" spans="1:21" x14ac:dyDescent="0.25">
      <c r="A31" s="1">
        <v>1129</v>
      </c>
      <c r="B31" s="1" t="s">
        <v>3133</v>
      </c>
      <c r="C31" s="1" t="s">
        <v>3120</v>
      </c>
      <c r="D31" s="45">
        <v>44694</v>
      </c>
      <c r="N31" t="s">
        <v>93</v>
      </c>
      <c r="O31" t="s">
        <v>205</v>
      </c>
      <c r="Q31" s="21" t="s">
        <v>127</v>
      </c>
      <c r="R31" s="21" t="s">
        <v>128</v>
      </c>
      <c r="S31" s="21" t="s">
        <v>129</v>
      </c>
      <c r="T31" s="21" t="s">
        <v>206</v>
      </c>
      <c r="U31" s="21" t="s">
        <v>207</v>
      </c>
    </row>
    <row r="32" spans="1:21" ht="14.45" x14ac:dyDescent="0.3">
      <c r="A32" s="1">
        <v>1131</v>
      </c>
      <c r="B32" s="1" t="s">
        <v>168</v>
      </c>
      <c r="C32" s="1" t="s">
        <v>3118</v>
      </c>
      <c r="D32" s="1"/>
      <c r="N32" t="s">
        <v>93</v>
      </c>
      <c r="O32" t="s">
        <v>209</v>
      </c>
      <c r="Q32" s="21" t="s">
        <v>127</v>
      </c>
      <c r="R32" s="21" t="s">
        <v>128</v>
      </c>
      <c r="S32" s="21" t="s">
        <v>129</v>
      </c>
      <c r="T32" s="21" t="s">
        <v>210</v>
      </c>
      <c r="U32" s="21" t="s">
        <v>211</v>
      </c>
    </row>
    <row r="33" spans="1:21" ht="14.45" x14ac:dyDescent="0.3">
      <c r="A33" s="1">
        <v>1135</v>
      </c>
      <c r="B33" s="1" t="s">
        <v>3134</v>
      </c>
      <c r="C33" s="1" t="s">
        <v>3120</v>
      </c>
      <c r="D33" s="45">
        <v>44876</v>
      </c>
      <c r="N33" t="s">
        <v>93</v>
      </c>
      <c r="O33" t="s">
        <v>213</v>
      </c>
      <c r="Q33" s="22" t="s">
        <v>127</v>
      </c>
      <c r="R33" s="22" t="s">
        <v>128</v>
      </c>
      <c r="S33" s="21" t="s">
        <v>129</v>
      </c>
      <c r="T33" s="22" t="s">
        <v>214</v>
      </c>
      <c r="U33" s="22" t="s">
        <v>215</v>
      </c>
    </row>
    <row r="34" spans="1:21" ht="14.45" x14ac:dyDescent="0.3">
      <c r="A34" s="1">
        <v>1140</v>
      </c>
      <c r="B34" s="1" t="s">
        <v>3135</v>
      </c>
      <c r="C34" s="1" t="s">
        <v>3120</v>
      </c>
      <c r="D34" s="45">
        <v>43100</v>
      </c>
      <c r="N34" t="s">
        <v>93</v>
      </c>
      <c r="O34" t="s">
        <v>217</v>
      </c>
      <c r="Q34" s="22" t="s">
        <v>127</v>
      </c>
      <c r="R34" s="22" t="s">
        <v>128</v>
      </c>
      <c r="S34" s="21" t="s">
        <v>129</v>
      </c>
      <c r="T34" s="22" t="s">
        <v>218</v>
      </c>
      <c r="U34" s="22" t="s">
        <v>219</v>
      </c>
    </row>
    <row r="35" spans="1:21" ht="14.45" x14ac:dyDescent="0.3">
      <c r="A35" s="1">
        <v>1150</v>
      </c>
      <c r="B35" s="1" t="s">
        <v>172</v>
      </c>
      <c r="C35" s="1" t="s">
        <v>3118</v>
      </c>
      <c r="D35" s="1"/>
      <c r="N35" t="s">
        <v>93</v>
      </c>
      <c r="O35" t="s">
        <v>221</v>
      </c>
      <c r="Q35" s="22" t="s">
        <v>127</v>
      </c>
      <c r="R35" s="22" t="s">
        <v>128</v>
      </c>
      <c r="S35" s="21" t="s">
        <v>129</v>
      </c>
      <c r="T35" s="22" t="s">
        <v>222</v>
      </c>
      <c r="U35" s="22" t="s">
        <v>223</v>
      </c>
    </row>
    <row r="36" spans="1:21" ht="14.45" x14ac:dyDescent="0.3">
      <c r="A36" s="1">
        <v>1161</v>
      </c>
      <c r="B36" s="1" t="s">
        <v>3136</v>
      </c>
      <c r="C36" s="1" t="s">
        <v>3120</v>
      </c>
      <c r="D36" s="45">
        <v>41081</v>
      </c>
      <c r="N36" t="s">
        <v>66</v>
      </c>
      <c r="O36" t="s">
        <v>225</v>
      </c>
      <c r="Q36" s="22" t="s">
        <v>127</v>
      </c>
      <c r="R36" s="22" t="s">
        <v>128</v>
      </c>
      <c r="S36" s="21" t="s">
        <v>129</v>
      </c>
      <c r="T36" s="22" t="s">
        <v>226</v>
      </c>
      <c r="U36" s="22" t="s">
        <v>227</v>
      </c>
    </row>
    <row r="37" spans="1:21" ht="14.45" x14ac:dyDescent="0.3">
      <c r="A37" s="1">
        <v>1164</v>
      </c>
      <c r="B37" s="1" t="s">
        <v>176</v>
      </c>
      <c r="C37" s="1" t="s">
        <v>3118</v>
      </c>
      <c r="D37" s="1"/>
      <c r="N37" t="s">
        <v>66</v>
      </c>
      <c r="O37" t="s">
        <v>229</v>
      </c>
      <c r="Q37" s="22" t="s">
        <v>127</v>
      </c>
      <c r="R37" s="22" t="s">
        <v>128</v>
      </c>
      <c r="S37" s="21" t="s">
        <v>129</v>
      </c>
      <c r="T37" s="22" t="s">
        <v>230</v>
      </c>
      <c r="U37" s="22" t="s">
        <v>231</v>
      </c>
    </row>
    <row r="38" spans="1:21" ht="14.45" x14ac:dyDescent="0.3">
      <c r="A38" s="1">
        <v>1172</v>
      </c>
      <c r="B38" s="1" t="s">
        <v>3137</v>
      </c>
      <c r="C38" s="1" t="s">
        <v>3120</v>
      </c>
      <c r="D38" s="45">
        <v>43100</v>
      </c>
      <c r="N38" t="s">
        <v>66</v>
      </c>
      <c r="O38" t="s">
        <v>233</v>
      </c>
      <c r="Q38" s="22" t="s">
        <v>127</v>
      </c>
      <c r="R38" s="22" t="s">
        <v>128</v>
      </c>
      <c r="S38" s="21" t="s">
        <v>129</v>
      </c>
      <c r="T38" s="22" t="s">
        <v>234</v>
      </c>
      <c r="U38" s="22" t="s">
        <v>235</v>
      </c>
    </row>
    <row r="39" spans="1:21" ht="14.45" x14ac:dyDescent="0.3">
      <c r="A39" s="1">
        <v>1176</v>
      </c>
      <c r="B39" s="1" t="s">
        <v>180</v>
      </c>
      <c r="C39" s="1" t="s">
        <v>3118</v>
      </c>
      <c r="D39" s="1"/>
      <c r="N39" t="s">
        <v>66</v>
      </c>
      <c r="O39" t="s">
        <v>237</v>
      </c>
      <c r="Q39" s="22" t="s">
        <v>127</v>
      </c>
      <c r="R39" s="22" t="s">
        <v>128</v>
      </c>
      <c r="S39" s="21" t="s">
        <v>129</v>
      </c>
      <c r="T39" s="22" t="s">
        <v>238</v>
      </c>
      <c r="U39" s="22" t="s">
        <v>239</v>
      </c>
    </row>
    <row r="40" spans="1:21" ht="14.45" x14ac:dyDescent="0.3">
      <c r="A40" s="1">
        <v>1178</v>
      </c>
      <c r="B40" s="1" t="s">
        <v>184</v>
      </c>
      <c r="C40" s="1" t="s">
        <v>3118</v>
      </c>
      <c r="D40" s="1"/>
      <c r="N40" t="s">
        <v>66</v>
      </c>
      <c r="O40" t="s">
        <v>241</v>
      </c>
      <c r="Q40" s="21" t="s">
        <v>133</v>
      </c>
      <c r="R40" s="21" t="s">
        <v>242</v>
      </c>
      <c r="S40" s="21" t="s">
        <v>243</v>
      </c>
      <c r="T40" s="21" t="s">
        <v>244</v>
      </c>
      <c r="U40" s="21" t="s">
        <v>245</v>
      </c>
    </row>
    <row r="41" spans="1:21" ht="14.45" x14ac:dyDescent="0.3">
      <c r="A41" s="1">
        <v>1188</v>
      </c>
      <c r="B41" s="1" t="s">
        <v>3138</v>
      </c>
      <c r="C41" s="1" t="s">
        <v>3120</v>
      </c>
      <c r="D41" s="45">
        <v>44474</v>
      </c>
      <c r="N41" t="s">
        <v>66</v>
      </c>
      <c r="O41" t="s">
        <v>247</v>
      </c>
      <c r="Q41" s="21" t="s">
        <v>133</v>
      </c>
      <c r="R41" s="21" t="s">
        <v>242</v>
      </c>
      <c r="S41" s="21" t="s">
        <v>243</v>
      </c>
      <c r="T41" s="21" t="s">
        <v>248</v>
      </c>
      <c r="U41" s="21" t="s">
        <v>249</v>
      </c>
    </row>
    <row r="42" spans="1:21" ht="14.45" x14ac:dyDescent="0.3">
      <c r="A42" s="1">
        <v>1223</v>
      </c>
      <c r="B42" s="1" t="s">
        <v>3139</v>
      </c>
      <c r="C42" s="1" t="s">
        <v>3120</v>
      </c>
      <c r="D42" s="45">
        <v>41870</v>
      </c>
      <c r="N42" t="s">
        <v>66</v>
      </c>
      <c r="O42" t="s">
        <v>251</v>
      </c>
      <c r="Q42" s="21" t="s">
        <v>133</v>
      </c>
      <c r="R42" s="21" t="s">
        <v>242</v>
      </c>
      <c r="S42" s="21" t="s">
        <v>243</v>
      </c>
      <c r="T42" s="21" t="s">
        <v>252</v>
      </c>
      <c r="U42" s="21" t="s">
        <v>223</v>
      </c>
    </row>
    <row r="43" spans="1:21" ht="14.45" x14ac:dyDescent="0.3">
      <c r="A43" s="1">
        <v>1233</v>
      </c>
      <c r="B43" s="1" t="s">
        <v>3140</v>
      </c>
      <c r="C43" s="1" t="s">
        <v>3120</v>
      </c>
      <c r="D43" s="45">
        <v>44263</v>
      </c>
      <c r="N43" t="s">
        <v>48</v>
      </c>
      <c r="O43" t="s">
        <v>254</v>
      </c>
      <c r="Q43" s="22" t="s">
        <v>133</v>
      </c>
      <c r="R43" s="22" t="s">
        <v>242</v>
      </c>
      <c r="S43" s="22" t="s">
        <v>243</v>
      </c>
      <c r="T43" s="22" t="s">
        <v>255</v>
      </c>
      <c r="U43" s="22" t="s">
        <v>256</v>
      </c>
    </row>
    <row r="44" spans="1:21" ht="14.45" x14ac:dyDescent="0.3">
      <c r="A44" s="1">
        <v>1244</v>
      </c>
      <c r="B44" s="1" t="s">
        <v>3141</v>
      </c>
      <c r="C44" s="1" t="s">
        <v>3120</v>
      </c>
      <c r="D44" s="45">
        <v>44876</v>
      </c>
      <c r="N44" t="s">
        <v>48</v>
      </c>
      <c r="O44" t="s">
        <v>258</v>
      </c>
      <c r="Q44" s="21" t="s">
        <v>133</v>
      </c>
      <c r="R44" s="21" t="s">
        <v>242</v>
      </c>
      <c r="S44" s="21" t="s">
        <v>243</v>
      </c>
      <c r="T44" s="21" t="s">
        <v>259</v>
      </c>
      <c r="U44" s="21" t="s">
        <v>260</v>
      </c>
    </row>
    <row r="45" spans="1:21" x14ac:dyDescent="0.25">
      <c r="A45" s="1">
        <v>1266</v>
      </c>
      <c r="B45" s="1" t="s">
        <v>188</v>
      </c>
      <c r="C45" s="1" t="s">
        <v>3118</v>
      </c>
      <c r="D45" s="1"/>
      <c r="N45" t="s">
        <v>48</v>
      </c>
      <c r="O45" t="s">
        <v>262</v>
      </c>
      <c r="Q45" s="22" t="s">
        <v>148</v>
      </c>
      <c r="R45" s="22" t="s">
        <v>263</v>
      </c>
      <c r="S45" s="22" t="s">
        <v>264</v>
      </c>
      <c r="T45" s="22" t="s">
        <v>265</v>
      </c>
      <c r="U45" s="22" t="s">
        <v>266</v>
      </c>
    </row>
    <row r="46" spans="1:21" x14ac:dyDescent="0.25">
      <c r="A46" s="1">
        <v>1267</v>
      </c>
      <c r="B46" s="1" t="s">
        <v>192</v>
      </c>
      <c r="C46" s="1" t="s">
        <v>3118</v>
      </c>
      <c r="D46" s="1"/>
      <c r="N46" t="s">
        <v>48</v>
      </c>
      <c r="O46" t="s">
        <v>268</v>
      </c>
      <c r="Q46" s="22" t="s">
        <v>148</v>
      </c>
      <c r="R46" s="22" t="s">
        <v>263</v>
      </c>
      <c r="S46" s="22" t="s">
        <v>264</v>
      </c>
      <c r="T46" s="22" t="s">
        <v>269</v>
      </c>
      <c r="U46" s="22" t="s">
        <v>270</v>
      </c>
    </row>
    <row r="47" spans="1:21" x14ac:dyDescent="0.25">
      <c r="A47" s="1">
        <v>1274</v>
      </c>
      <c r="B47" s="1" t="s">
        <v>196</v>
      </c>
      <c r="C47" s="1" t="s">
        <v>3118</v>
      </c>
      <c r="D47" s="1"/>
      <c r="N47" t="s">
        <v>48</v>
      </c>
      <c r="O47" t="s">
        <v>272</v>
      </c>
      <c r="Q47" s="21" t="s">
        <v>273</v>
      </c>
      <c r="R47" s="21" t="s">
        <v>274</v>
      </c>
      <c r="S47" s="21" t="s">
        <v>275</v>
      </c>
      <c r="T47" s="21" t="s">
        <v>276</v>
      </c>
      <c r="U47" s="21" t="s">
        <v>277</v>
      </c>
    </row>
    <row r="48" spans="1:21" x14ac:dyDescent="0.25">
      <c r="A48" s="1">
        <v>1278</v>
      </c>
      <c r="B48" s="1" t="s">
        <v>3142</v>
      </c>
      <c r="C48" s="1" t="s">
        <v>3120</v>
      </c>
      <c r="D48" s="45">
        <v>40335</v>
      </c>
      <c r="N48" t="s">
        <v>48</v>
      </c>
      <c r="O48" t="s">
        <v>279</v>
      </c>
      <c r="Q48" s="22" t="s">
        <v>273</v>
      </c>
      <c r="R48" s="22" t="s">
        <v>274</v>
      </c>
      <c r="S48" s="22" t="s">
        <v>275</v>
      </c>
      <c r="T48" s="22" t="s">
        <v>280</v>
      </c>
      <c r="U48" s="22" t="s">
        <v>281</v>
      </c>
    </row>
    <row r="49" spans="1:21" ht="14.45" x14ac:dyDescent="0.3">
      <c r="A49" s="1">
        <v>1283</v>
      </c>
      <c r="B49" s="1" t="s">
        <v>3143</v>
      </c>
      <c r="C49" s="1" t="s">
        <v>3120</v>
      </c>
      <c r="D49" s="45">
        <v>44362</v>
      </c>
      <c r="N49" t="s">
        <v>124</v>
      </c>
      <c r="O49" t="s">
        <v>283</v>
      </c>
      <c r="Q49" s="22" t="s">
        <v>66</v>
      </c>
      <c r="R49" s="22" t="s">
        <v>284</v>
      </c>
      <c r="S49" s="22" t="s">
        <v>285</v>
      </c>
      <c r="T49" s="22" t="s">
        <v>87</v>
      </c>
      <c r="U49" s="22" t="s">
        <v>88</v>
      </c>
    </row>
    <row r="50" spans="1:21" x14ac:dyDescent="0.25">
      <c r="A50" s="1">
        <v>1085</v>
      </c>
      <c r="B50" s="1" t="s">
        <v>116</v>
      </c>
      <c r="C50" s="1" t="s">
        <v>3118</v>
      </c>
      <c r="D50" s="1"/>
      <c r="N50" t="s">
        <v>124</v>
      </c>
      <c r="O50" t="s">
        <v>287</v>
      </c>
      <c r="Q50" s="22" t="s">
        <v>273</v>
      </c>
      <c r="R50" s="22" t="s">
        <v>288</v>
      </c>
      <c r="S50" s="22" t="s">
        <v>289</v>
      </c>
      <c r="T50" s="22" t="s">
        <v>290</v>
      </c>
      <c r="U50" s="22" t="s">
        <v>223</v>
      </c>
    </row>
    <row r="51" spans="1:21" ht="14.45" x14ac:dyDescent="0.3">
      <c r="A51" s="1">
        <v>1302</v>
      </c>
      <c r="B51" s="1" t="s">
        <v>204</v>
      </c>
      <c r="C51" s="1" t="s">
        <v>3118</v>
      </c>
      <c r="D51" s="1"/>
      <c r="N51" t="s">
        <v>124</v>
      </c>
      <c r="O51" t="s">
        <v>292</v>
      </c>
      <c r="Q51" s="21" t="s">
        <v>72</v>
      </c>
      <c r="R51" s="21" t="s">
        <v>293</v>
      </c>
      <c r="S51" s="21" t="s">
        <v>294</v>
      </c>
      <c r="T51" s="21" t="s">
        <v>295</v>
      </c>
      <c r="U51" s="21" t="s">
        <v>296</v>
      </c>
    </row>
    <row r="52" spans="1:21" ht="14.45" x14ac:dyDescent="0.3">
      <c r="A52" s="1">
        <v>1304</v>
      </c>
      <c r="B52" s="1" t="s">
        <v>208</v>
      </c>
      <c r="C52" s="1" t="s">
        <v>3118</v>
      </c>
      <c r="D52" s="1"/>
      <c r="N52" t="s">
        <v>124</v>
      </c>
      <c r="O52" t="s">
        <v>298</v>
      </c>
      <c r="Q52" s="21" t="s">
        <v>72</v>
      </c>
      <c r="R52" s="21" t="s">
        <v>293</v>
      </c>
      <c r="S52" s="21" t="s">
        <v>294</v>
      </c>
      <c r="T52" s="21" t="s">
        <v>299</v>
      </c>
      <c r="U52" s="21" t="s">
        <v>300</v>
      </c>
    </row>
    <row r="53" spans="1:21" x14ac:dyDescent="0.25">
      <c r="A53" s="1">
        <v>1305</v>
      </c>
      <c r="B53" s="1" t="s">
        <v>3144</v>
      </c>
      <c r="C53" s="1" t="s">
        <v>3120</v>
      </c>
      <c r="D53" s="45">
        <v>44876</v>
      </c>
      <c r="N53" t="s">
        <v>133</v>
      </c>
      <c r="O53" t="s">
        <v>302</v>
      </c>
      <c r="Q53" s="21" t="s">
        <v>99</v>
      </c>
      <c r="R53" s="21" t="s">
        <v>119</v>
      </c>
      <c r="S53" s="21" t="s">
        <v>303</v>
      </c>
      <c r="T53" s="21" t="s">
        <v>304</v>
      </c>
      <c r="U53" s="21" t="s">
        <v>305</v>
      </c>
    </row>
    <row r="54" spans="1:21" x14ac:dyDescent="0.25">
      <c r="A54" s="1">
        <v>1306</v>
      </c>
      <c r="B54" s="1" t="s">
        <v>3145</v>
      </c>
      <c r="C54" s="1" t="s">
        <v>3120</v>
      </c>
      <c r="D54" s="45">
        <v>43613</v>
      </c>
      <c r="N54" t="s">
        <v>133</v>
      </c>
      <c r="O54" t="s">
        <v>307</v>
      </c>
      <c r="Q54" s="21" t="s">
        <v>99</v>
      </c>
      <c r="R54" s="21" t="s">
        <v>119</v>
      </c>
      <c r="S54" s="21" t="s">
        <v>303</v>
      </c>
      <c r="T54" s="21" t="s">
        <v>308</v>
      </c>
      <c r="U54" s="21" t="s">
        <v>309</v>
      </c>
    </row>
    <row r="55" spans="1:21" x14ac:dyDescent="0.25">
      <c r="A55" s="1">
        <v>1309</v>
      </c>
      <c r="B55" s="1" t="s">
        <v>212</v>
      </c>
      <c r="C55" s="1" t="s">
        <v>3118</v>
      </c>
      <c r="D55" s="1"/>
      <c r="N55" t="s">
        <v>133</v>
      </c>
      <c r="O55" t="s">
        <v>311</v>
      </c>
      <c r="Q55" s="22" t="s">
        <v>99</v>
      </c>
      <c r="R55" s="22" t="s">
        <v>119</v>
      </c>
      <c r="S55" s="22" t="s">
        <v>303</v>
      </c>
      <c r="T55" s="22" t="s">
        <v>312</v>
      </c>
      <c r="U55" s="22" t="s">
        <v>313</v>
      </c>
    </row>
    <row r="56" spans="1:21" x14ac:dyDescent="0.25">
      <c r="A56" s="1">
        <v>1310</v>
      </c>
      <c r="B56" s="1" t="s">
        <v>3146</v>
      </c>
      <c r="C56" s="1" t="s">
        <v>3120</v>
      </c>
      <c r="D56" s="45">
        <v>45035</v>
      </c>
      <c r="N56" t="s">
        <v>133</v>
      </c>
      <c r="O56" t="s">
        <v>315</v>
      </c>
      <c r="Q56" s="21" t="s">
        <v>99</v>
      </c>
      <c r="R56" s="21" t="s">
        <v>119</v>
      </c>
      <c r="S56" s="21" t="s">
        <v>303</v>
      </c>
      <c r="T56" s="21" t="s">
        <v>316</v>
      </c>
      <c r="U56" s="21" t="s">
        <v>317</v>
      </c>
    </row>
    <row r="57" spans="1:21" x14ac:dyDescent="0.25">
      <c r="A57" s="1">
        <v>1316</v>
      </c>
      <c r="B57" s="1" t="s">
        <v>3147</v>
      </c>
      <c r="C57" s="1" t="s">
        <v>3120</v>
      </c>
      <c r="D57" s="45">
        <v>40743</v>
      </c>
      <c r="N57" t="s">
        <v>138</v>
      </c>
      <c r="O57" t="s">
        <v>319</v>
      </c>
      <c r="Q57" s="21" t="s">
        <v>99</v>
      </c>
      <c r="R57" s="21" t="s">
        <v>119</v>
      </c>
      <c r="S57" s="21" t="s">
        <v>303</v>
      </c>
      <c r="T57" s="21" t="s">
        <v>320</v>
      </c>
      <c r="U57" s="21" t="s">
        <v>321</v>
      </c>
    </row>
    <row r="58" spans="1:21" x14ac:dyDescent="0.25">
      <c r="A58" s="1">
        <v>1319</v>
      </c>
      <c r="B58" s="1" t="s">
        <v>216</v>
      </c>
      <c r="C58" s="1" t="s">
        <v>3118</v>
      </c>
      <c r="D58" s="1"/>
      <c r="N58" t="s">
        <v>138</v>
      </c>
      <c r="O58" t="s">
        <v>323</v>
      </c>
      <c r="Q58" s="21" t="s">
        <v>99</v>
      </c>
      <c r="R58" s="21" t="s">
        <v>119</v>
      </c>
      <c r="S58" s="21" t="s">
        <v>303</v>
      </c>
      <c r="T58" s="21" t="s">
        <v>324</v>
      </c>
      <c r="U58" s="21" t="s">
        <v>325</v>
      </c>
    </row>
    <row r="59" spans="1:21" x14ac:dyDescent="0.25">
      <c r="A59" s="1">
        <v>1335</v>
      </c>
      <c r="B59" s="1" t="s">
        <v>220</v>
      </c>
      <c r="C59" s="1" t="s">
        <v>3118</v>
      </c>
      <c r="D59" s="1"/>
      <c r="N59" t="s">
        <v>138</v>
      </c>
      <c r="O59" t="s">
        <v>327</v>
      </c>
      <c r="Q59" s="21" t="s">
        <v>99</v>
      </c>
      <c r="R59" s="21" t="s">
        <v>119</v>
      </c>
      <c r="S59" s="21" t="s">
        <v>303</v>
      </c>
      <c r="T59" s="21" t="s">
        <v>328</v>
      </c>
      <c r="U59" s="21" t="s">
        <v>329</v>
      </c>
    </row>
    <row r="60" spans="1:21" ht="14.45" x14ac:dyDescent="0.3">
      <c r="A60" s="1">
        <v>1339</v>
      </c>
      <c r="B60" s="1" t="s">
        <v>224</v>
      </c>
      <c r="C60" s="1" t="s">
        <v>3118</v>
      </c>
      <c r="D60" s="1"/>
      <c r="N60" t="s">
        <v>138</v>
      </c>
      <c r="O60" t="s">
        <v>331</v>
      </c>
      <c r="Q60" s="22" t="s">
        <v>93</v>
      </c>
      <c r="R60" s="22" t="s">
        <v>332</v>
      </c>
      <c r="S60" s="22" t="s">
        <v>333</v>
      </c>
      <c r="T60" s="22" t="s">
        <v>334</v>
      </c>
      <c r="U60" s="22" t="s">
        <v>335</v>
      </c>
    </row>
    <row r="61" spans="1:21" ht="14.45" x14ac:dyDescent="0.3">
      <c r="A61" s="1">
        <v>1340</v>
      </c>
      <c r="B61" s="1" t="s">
        <v>3148</v>
      </c>
      <c r="C61" s="1" t="s">
        <v>3120</v>
      </c>
      <c r="D61" s="45">
        <v>43100</v>
      </c>
      <c r="N61" t="s">
        <v>143</v>
      </c>
      <c r="O61" t="s">
        <v>337</v>
      </c>
      <c r="Q61" s="21" t="s">
        <v>93</v>
      </c>
      <c r="R61" s="21" t="s">
        <v>332</v>
      </c>
      <c r="S61" s="21" t="s">
        <v>333</v>
      </c>
      <c r="T61" s="21" t="s">
        <v>338</v>
      </c>
      <c r="U61" s="21" t="s">
        <v>339</v>
      </c>
    </row>
    <row r="62" spans="1:21" ht="14.45" x14ac:dyDescent="0.3">
      <c r="A62" s="1">
        <v>1341</v>
      </c>
      <c r="B62" s="1" t="s">
        <v>228</v>
      </c>
      <c r="C62" s="1" t="s">
        <v>3118</v>
      </c>
      <c r="D62" s="1"/>
      <c r="N62" t="s">
        <v>143</v>
      </c>
      <c r="O62" t="s">
        <v>341</v>
      </c>
      <c r="Q62" s="22" t="s">
        <v>93</v>
      </c>
      <c r="R62" s="22" t="s">
        <v>332</v>
      </c>
      <c r="S62" s="22" t="s">
        <v>333</v>
      </c>
      <c r="T62" s="22" t="s">
        <v>342</v>
      </c>
      <c r="U62" s="22" t="s">
        <v>343</v>
      </c>
    </row>
    <row r="63" spans="1:21" x14ac:dyDescent="0.25">
      <c r="A63" s="1">
        <v>1353</v>
      </c>
      <c r="B63" s="1" t="s">
        <v>3149</v>
      </c>
      <c r="C63" s="1" t="s">
        <v>3120</v>
      </c>
      <c r="D63" s="45">
        <v>44876</v>
      </c>
      <c r="N63" t="s">
        <v>148</v>
      </c>
      <c r="O63" t="s">
        <v>345</v>
      </c>
      <c r="Q63" s="21" t="s">
        <v>93</v>
      </c>
      <c r="R63" s="21" t="s">
        <v>332</v>
      </c>
      <c r="S63" s="21" t="s">
        <v>333</v>
      </c>
      <c r="T63" s="21" t="s">
        <v>346</v>
      </c>
      <c r="U63" s="21" t="s">
        <v>347</v>
      </c>
    </row>
    <row r="64" spans="1:21" x14ac:dyDescent="0.25">
      <c r="A64" s="1">
        <v>1358</v>
      </c>
      <c r="B64" s="1" t="s">
        <v>3150</v>
      </c>
      <c r="C64" s="1" t="s">
        <v>3120</v>
      </c>
      <c r="D64" s="45">
        <v>41094</v>
      </c>
      <c r="N64" t="s">
        <v>148</v>
      </c>
      <c r="O64" t="s">
        <v>349</v>
      </c>
      <c r="Q64" s="21" t="s">
        <v>93</v>
      </c>
      <c r="R64" s="21" t="s">
        <v>332</v>
      </c>
      <c r="S64" s="21" t="s">
        <v>333</v>
      </c>
      <c r="T64" s="21" t="s">
        <v>350</v>
      </c>
      <c r="U64" s="21" t="s">
        <v>351</v>
      </c>
    </row>
    <row r="65" spans="1:21" x14ac:dyDescent="0.25">
      <c r="A65" s="1">
        <v>1086</v>
      </c>
      <c r="B65" s="1" t="s">
        <v>123</v>
      </c>
      <c r="C65" s="1" t="s">
        <v>3118</v>
      </c>
      <c r="D65" s="1"/>
      <c r="N65" t="s">
        <v>148</v>
      </c>
      <c r="O65" t="s">
        <v>353</v>
      </c>
      <c r="Q65" s="21" t="s">
        <v>93</v>
      </c>
      <c r="R65" s="21" t="s">
        <v>332</v>
      </c>
      <c r="S65" s="21" t="s">
        <v>333</v>
      </c>
      <c r="T65" s="21" t="s">
        <v>354</v>
      </c>
      <c r="U65" s="21" t="s">
        <v>355</v>
      </c>
    </row>
    <row r="66" spans="1:21" x14ac:dyDescent="0.25">
      <c r="A66" s="1">
        <v>1372</v>
      </c>
      <c r="B66" s="1" t="s">
        <v>232</v>
      </c>
      <c r="C66" s="1" t="s">
        <v>3118</v>
      </c>
      <c r="D66" s="1"/>
      <c r="M66" t="s">
        <v>357</v>
      </c>
      <c r="Q66" s="21" t="s">
        <v>273</v>
      </c>
      <c r="R66" s="21" t="s">
        <v>358</v>
      </c>
      <c r="S66" s="21" t="s">
        <v>359</v>
      </c>
      <c r="T66" s="21" t="s">
        <v>360</v>
      </c>
      <c r="U66" s="21" t="s">
        <v>361</v>
      </c>
    </row>
    <row r="67" spans="1:21" ht="14.45" x14ac:dyDescent="0.3">
      <c r="A67" s="1">
        <v>1377</v>
      </c>
      <c r="B67" s="1" t="s">
        <v>236</v>
      </c>
      <c r="C67" s="1" t="s">
        <v>3118</v>
      </c>
      <c r="D67" s="1"/>
      <c r="M67" t="s">
        <v>357</v>
      </c>
      <c r="Q67" s="21" t="s">
        <v>66</v>
      </c>
      <c r="R67" s="21" t="s">
        <v>363</v>
      </c>
      <c r="S67" s="21" t="s">
        <v>364</v>
      </c>
      <c r="T67" s="21" t="s">
        <v>365</v>
      </c>
      <c r="U67" s="21" t="s">
        <v>366</v>
      </c>
    </row>
    <row r="68" spans="1:21" ht="14.45" x14ac:dyDescent="0.3">
      <c r="A68" s="1">
        <v>1380</v>
      </c>
      <c r="B68" s="1" t="s">
        <v>240</v>
      </c>
      <c r="C68" s="1" t="s">
        <v>3118</v>
      </c>
      <c r="D68" s="1"/>
      <c r="M68" t="s">
        <v>357</v>
      </c>
      <c r="Q68" s="21" t="s">
        <v>66</v>
      </c>
      <c r="R68" s="21" t="s">
        <v>363</v>
      </c>
      <c r="S68" s="21" t="s">
        <v>364</v>
      </c>
      <c r="T68" s="21" t="s">
        <v>87</v>
      </c>
      <c r="U68" s="21" t="s">
        <v>88</v>
      </c>
    </row>
    <row r="69" spans="1:21" x14ac:dyDescent="0.25">
      <c r="A69" s="1">
        <v>1388</v>
      </c>
      <c r="B69" s="1" t="s">
        <v>246</v>
      </c>
      <c r="C69" s="1" t="s">
        <v>3118</v>
      </c>
      <c r="D69" s="1"/>
      <c r="M69" t="s">
        <v>357</v>
      </c>
      <c r="Q69" s="21" t="s">
        <v>273</v>
      </c>
      <c r="R69" s="21" t="s">
        <v>369</v>
      </c>
      <c r="S69" s="21" t="s">
        <v>370</v>
      </c>
      <c r="T69" s="21" t="s">
        <v>371</v>
      </c>
      <c r="U69" s="21" t="s">
        <v>372</v>
      </c>
    </row>
    <row r="70" spans="1:21" ht="14.45" x14ac:dyDescent="0.3">
      <c r="A70" s="1">
        <v>1390</v>
      </c>
      <c r="B70" s="1" t="s">
        <v>250</v>
      </c>
      <c r="C70" s="1" t="s">
        <v>3118</v>
      </c>
      <c r="D70" s="1"/>
      <c r="M70" t="s">
        <v>357</v>
      </c>
      <c r="Q70" s="22" t="s">
        <v>90</v>
      </c>
      <c r="R70" s="22" t="s">
        <v>374</v>
      </c>
      <c r="S70" s="22" t="s">
        <v>375</v>
      </c>
      <c r="T70" s="22" t="s">
        <v>376</v>
      </c>
      <c r="U70" s="22" t="s">
        <v>377</v>
      </c>
    </row>
    <row r="71" spans="1:21" ht="14.45" x14ac:dyDescent="0.3">
      <c r="A71" s="1">
        <v>1393</v>
      </c>
      <c r="B71" s="1" t="s">
        <v>3151</v>
      </c>
      <c r="C71" s="1" t="s">
        <v>3120</v>
      </c>
      <c r="D71" s="45">
        <v>41540</v>
      </c>
      <c r="M71" t="s">
        <v>357</v>
      </c>
      <c r="Q71" s="22" t="s">
        <v>90</v>
      </c>
      <c r="R71" s="22" t="s">
        <v>374</v>
      </c>
      <c r="S71" s="22" t="s">
        <v>375</v>
      </c>
      <c r="T71" s="22" t="s">
        <v>379</v>
      </c>
      <c r="U71" s="22" t="s">
        <v>380</v>
      </c>
    </row>
    <row r="72" spans="1:21" ht="14.45" x14ac:dyDescent="0.3">
      <c r="A72" s="1">
        <v>1407</v>
      </c>
      <c r="B72" s="1" t="s">
        <v>3152</v>
      </c>
      <c r="C72" s="1" t="s">
        <v>3120</v>
      </c>
      <c r="D72" s="45">
        <v>41124</v>
      </c>
      <c r="M72" t="s">
        <v>357</v>
      </c>
      <c r="Q72" s="22" t="s">
        <v>90</v>
      </c>
      <c r="R72" s="22" t="s">
        <v>374</v>
      </c>
      <c r="S72" s="22" t="s">
        <v>375</v>
      </c>
      <c r="T72" s="22" t="s">
        <v>382</v>
      </c>
      <c r="U72" s="22" t="s">
        <v>383</v>
      </c>
    </row>
    <row r="73" spans="1:21" ht="14.45" x14ac:dyDescent="0.3">
      <c r="A73" s="1">
        <v>1409</v>
      </c>
      <c r="B73" s="1" t="s">
        <v>253</v>
      </c>
      <c r="C73" s="1" t="s">
        <v>3120</v>
      </c>
      <c r="D73" s="45">
        <v>45638</v>
      </c>
      <c r="M73" t="s">
        <v>357</v>
      </c>
      <c r="Q73" s="21" t="s">
        <v>90</v>
      </c>
      <c r="R73" s="21" t="s">
        <v>374</v>
      </c>
      <c r="S73" s="21" t="s">
        <v>375</v>
      </c>
      <c r="T73" s="21" t="s">
        <v>385</v>
      </c>
      <c r="U73" s="21" t="s">
        <v>386</v>
      </c>
    </row>
    <row r="74" spans="1:21" ht="14.45" x14ac:dyDescent="0.3">
      <c r="A74" s="1">
        <v>1411</v>
      </c>
      <c r="B74" s="1" t="s">
        <v>257</v>
      </c>
      <c r="C74" s="1" t="s">
        <v>3118</v>
      </c>
      <c r="D74" s="1"/>
      <c r="M74" t="s">
        <v>357</v>
      </c>
      <c r="Q74" s="22" t="s">
        <v>90</v>
      </c>
      <c r="R74" s="22" t="s">
        <v>374</v>
      </c>
      <c r="S74" s="22" t="s">
        <v>375</v>
      </c>
      <c r="T74" s="22" t="s">
        <v>388</v>
      </c>
      <c r="U74" s="22" t="s">
        <v>389</v>
      </c>
    </row>
    <row r="75" spans="1:21" x14ac:dyDescent="0.25">
      <c r="A75" s="1">
        <v>1414</v>
      </c>
      <c r="B75" s="1" t="s">
        <v>261</v>
      </c>
      <c r="C75" s="1" t="s">
        <v>3120</v>
      </c>
      <c r="D75" s="45">
        <v>44440</v>
      </c>
      <c r="M75" t="s">
        <v>357</v>
      </c>
      <c r="Q75" s="21" t="s">
        <v>90</v>
      </c>
      <c r="R75" s="21" t="s">
        <v>374</v>
      </c>
      <c r="S75" s="21" t="s">
        <v>375</v>
      </c>
      <c r="T75" s="21" t="s">
        <v>391</v>
      </c>
      <c r="U75" s="21" t="s">
        <v>392</v>
      </c>
    </row>
    <row r="76" spans="1:21" x14ac:dyDescent="0.25">
      <c r="A76" s="1">
        <v>1415</v>
      </c>
      <c r="B76" s="1" t="s">
        <v>3153</v>
      </c>
      <c r="C76" s="1" t="s">
        <v>3120</v>
      </c>
      <c r="D76" s="45">
        <v>44362</v>
      </c>
      <c r="M76" t="s">
        <v>357</v>
      </c>
      <c r="Q76" s="22" t="s">
        <v>66</v>
      </c>
      <c r="R76" s="22" t="s">
        <v>394</v>
      </c>
      <c r="S76" s="22" t="s">
        <v>395</v>
      </c>
      <c r="T76" s="22" t="s">
        <v>396</v>
      </c>
      <c r="U76" s="22" t="s">
        <v>397</v>
      </c>
    </row>
    <row r="77" spans="1:21" ht="14.45" x14ac:dyDescent="0.3">
      <c r="A77" s="1">
        <v>1421</v>
      </c>
      <c r="B77" s="1" t="s">
        <v>267</v>
      </c>
      <c r="C77" s="1" t="s">
        <v>3118</v>
      </c>
      <c r="D77" s="1"/>
      <c r="M77" t="s">
        <v>357</v>
      </c>
      <c r="Q77" s="21" t="s">
        <v>90</v>
      </c>
      <c r="R77" s="21" t="s">
        <v>374</v>
      </c>
      <c r="S77" s="21" t="s">
        <v>399</v>
      </c>
      <c r="T77" s="21" t="s">
        <v>400</v>
      </c>
      <c r="U77" s="21" t="s">
        <v>401</v>
      </c>
    </row>
    <row r="78" spans="1:21" ht="14.45" x14ac:dyDescent="0.3">
      <c r="A78" s="1">
        <v>1436</v>
      </c>
      <c r="B78" s="1" t="s">
        <v>271</v>
      </c>
      <c r="C78" s="1" t="s">
        <v>3118</v>
      </c>
      <c r="D78" s="1"/>
      <c r="M78" t="s">
        <v>357</v>
      </c>
      <c r="Q78" s="21" t="s">
        <v>90</v>
      </c>
      <c r="R78" s="21" t="s">
        <v>374</v>
      </c>
      <c r="S78" s="21" t="s">
        <v>399</v>
      </c>
      <c r="T78" s="21" t="s">
        <v>403</v>
      </c>
      <c r="U78" s="21" t="s">
        <v>404</v>
      </c>
    </row>
    <row r="79" spans="1:21" x14ac:dyDescent="0.25">
      <c r="A79" s="1">
        <v>1437</v>
      </c>
      <c r="B79" s="1" t="s">
        <v>278</v>
      </c>
      <c r="C79" s="1" t="s">
        <v>3118</v>
      </c>
      <c r="D79" s="1"/>
      <c r="M79" t="s">
        <v>357</v>
      </c>
      <c r="Q79" s="21" t="s">
        <v>90</v>
      </c>
      <c r="R79" s="21" t="s">
        <v>374</v>
      </c>
      <c r="S79" s="21" t="s">
        <v>399</v>
      </c>
      <c r="T79" s="21" t="s">
        <v>406</v>
      </c>
      <c r="U79" s="21" t="s">
        <v>407</v>
      </c>
    </row>
    <row r="80" spans="1:21" ht="14.45" x14ac:dyDescent="0.3">
      <c r="A80" s="1">
        <v>1441</v>
      </c>
      <c r="B80" s="1" t="s">
        <v>282</v>
      </c>
      <c r="C80" s="1" t="s">
        <v>3118</v>
      </c>
      <c r="D80" s="1"/>
      <c r="M80" t="s">
        <v>357</v>
      </c>
      <c r="Q80" s="22" t="s">
        <v>90</v>
      </c>
      <c r="R80" s="22" t="s">
        <v>374</v>
      </c>
      <c r="S80" s="22" t="s">
        <v>399</v>
      </c>
      <c r="T80" s="22" t="s">
        <v>409</v>
      </c>
      <c r="U80" s="22" t="s">
        <v>410</v>
      </c>
    </row>
    <row r="81" spans="1:21" x14ac:dyDescent="0.25">
      <c r="A81" s="1">
        <v>1442</v>
      </c>
      <c r="B81" s="1" t="s">
        <v>3154</v>
      </c>
      <c r="C81" s="1" t="s">
        <v>3120</v>
      </c>
      <c r="D81" s="45">
        <v>42486</v>
      </c>
      <c r="M81" t="s">
        <v>357</v>
      </c>
      <c r="Q81" s="21" t="s">
        <v>99</v>
      </c>
      <c r="R81" s="21" t="s">
        <v>412</v>
      </c>
      <c r="S81" s="21" t="s">
        <v>413</v>
      </c>
      <c r="T81" s="21" t="s">
        <v>414</v>
      </c>
      <c r="U81" s="21" t="s">
        <v>415</v>
      </c>
    </row>
    <row r="82" spans="1:21" x14ac:dyDescent="0.25">
      <c r="A82" s="1">
        <v>1445</v>
      </c>
      <c r="B82" s="1" t="s">
        <v>3155</v>
      </c>
      <c r="C82" s="1" t="s">
        <v>3120</v>
      </c>
      <c r="D82" s="45">
        <v>40353</v>
      </c>
      <c r="M82" t="s">
        <v>357</v>
      </c>
      <c r="Q82" s="21" t="s">
        <v>148</v>
      </c>
      <c r="R82" s="21" t="s">
        <v>417</v>
      </c>
      <c r="S82" s="21" t="s">
        <v>418</v>
      </c>
      <c r="T82" s="21" t="s">
        <v>244</v>
      </c>
      <c r="U82" s="21" t="s">
        <v>245</v>
      </c>
    </row>
    <row r="83" spans="1:21" x14ac:dyDescent="0.25">
      <c r="A83" s="1">
        <v>1446</v>
      </c>
      <c r="B83" s="1" t="s">
        <v>286</v>
      </c>
      <c r="C83" s="1" t="s">
        <v>3118</v>
      </c>
      <c r="D83" s="1"/>
      <c r="M83" t="s">
        <v>357</v>
      </c>
      <c r="Q83" s="21" t="s">
        <v>148</v>
      </c>
      <c r="R83" s="21" t="s">
        <v>417</v>
      </c>
      <c r="S83" s="21" t="s">
        <v>418</v>
      </c>
      <c r="T83" s="21" t="s">
        <v>420</v>
      </c>
      <c r="U83" s="21" t="s">
        <v>421</v>
      </c>
    </row>
    <row r="84" spans="1:21" x14ac:dyDescent="0.25">
      <c r="A84" s="1">
        <v>1447</v>
      </c>
      <c r="B84" s="1" t="s">
        <v>291</v>
      </c>
      <c r="C84" s="1" t="s">
        <v>3118</v>
      </c>
      <c r="D84" s="1"/>
      <c r="M84" t="s">
        <v>357</v>
      </c>
      <c r="Q84" s="22" t="s">
        <v>148</v>
      </c>
      <c r="R84" s="22" t="s">
        <v>417</v>
      </c>
      <c r="S84" s="22" t="s">
        <v>418</v>
      </c>
      <c r="T84" s="22" t="s">
        <v>423</v>
      </c>
      <c r="U84" s="22" t="s">
        <v>424</v>
      </c>
    </row>
    <row r="85" spans="1:21" x14ac:dyDescent="0.25">
      <c r="A85" s="1">
        <v>1448</v>
      </c>
      <c r="B85" s="1" t="s">
        <v>297</v>
      </c>
      <c r="C85" s="1" t="s">
        <v>3120</v>
      </c>
      <c r="D85" s="45">
        <v>45638</v>
      </c>
      <c r="M85" t="s">
        <v>357</v>
      </c>
      <c r="Q85" s="21" t="s">
        <v>148</v>
      </c>
      <c r="R85" s="21" t="s">
        <v>417</v>
      </c>
      <c r="S85" s="21" t="s">
        <v>418</v>
      </c>
      <c r="T85" s="21" t="s">
        <v>426</v>
      </c>
      <c r="U85" s="21" t="s">
        <v>427</v>
      </c>
    </row>
    <row r="86" spans="1:21" x14ac:dyDescent="0.25">
      <c r="A86" s="1">
        <v>1455</v>
      </c>
      <c r="B86" s="1" t="s">
        <v>301</v>
      </c>
      <c r="C86" s="1" t="s">
        <v>3118</v>
      </c>
      <c r="D86" s="1"/>
      <c r="M86" t="s">
        <v>357</v>
      </c>
      <c r="Q86" s="22" t="s">
        <v>148</v>
      </c>
      <c r="R86" s="22" t="s">
        <v>417</v>
      </c>
      <c r="S86" s="22" t="s">
        <v>418</v>
      </c>
      <c r="T86" s="22" t="s">
        <v>429</v>
      </c>
      <c r="U86" s="22" t="s">
        <v>430</v>
      </c>
    </row>
    <row r="87" spans="1:21" x14ac:dyDescent="0.25">
      <c r="A87" s="1">
        <v>1460</v>
      </c>
      <c r="B87" s="1" t="s">
        <v>3156</v>
      </c>
      <c r="C87" s="1" t="s">
        <v>3120</v>
      </c>
      <c r="D87" s="45">
        <v>43100</v>
      </c>
      <c r="M87" t="s">
        <v>357</v>
      </c>
      <c r="Q87" s="22" t="s">
        <v>148</v>
      </c>
      <c r="R87" s="22" t="s">
        <v>417</v>
      </c>
      <c r="S87" s="22" t="s">
        <v>418</v>
      </c>
      <c r="T87" s="22" t="s">
        <v>432</v>
      </c>
      <c r="U87" s="22" t="s">
        <v>433</v>
      </c>
    </row>
    <row r="88" spans="1:21" x14ac:dyDescent="0.25">
      <c r="A88" s="1">
        <v>1461</v>
      </c>
      <c r="B88" s="1" t="s">
        <v>3157</v>
      </c>
      <c r="C88" s="1" t="s">
        <v>3120</v>
      </c>
      <c r="D88" s="45">
        <v>40568</v>
      </c>
      <c r="M88" t="s">
        <v>357</v>
      </c>
      <c r="Q88" s="22" t="s">
        <v>148</v>
      </c>
      <c r="R88" s="22" t="s">
        <v>417</v>
      </c>
      <c r="S88" s="22" t="s">
        <v>418</v>
      </c>
      <c r="T88" s="22" t="s">
        <v>435</v>
      </c>
      <c r="U88" s="22" t="s">
        <v>436</v>
      </c>
    </row>
    <row r="89" spans="1:21" x14ac:dyDescent="0.25">
      <c r="A89" s="1">
        <v>1465</v>
      </c>
      <c r="B89" s="1" t="s">
        <v>3158</v>
      </c>
      <c r="C89" s="1" t="s">
        <v>3120</v>
      </c>
      <c r="D89" s="45">
        <v>44114</v>
      </c>
      <c r="M89" t="s">
        <v>357</v>
      </c>
      <c r="Q89" s="22" t="s">
        <v>148</v>
      </c>
      <c r="R89" s="22" t="s">
        <v>417</v>
      </c>
      <c r="S89" s="22" t="s">
        <v>418</v>
      </c>
      <c r="T89" s="22" t="s">
        <v>438</v>
      </c>
      <c r="U89" s="22" t="s">
        <v>439</v>
      </c>
    </row>
    <row r="90" spans="1:21" x14ac:dyDescent="0.25">
      <c r="A90" s="1">
        <v>1466</v>
      </c>
      <c r="B90" s="1" t="s">
        <v>306</v>
      </c>
      <c r="C90" s="1" t="s">
        <v>3118</v>
      </c>
      <c r="D90" s="1"/>
      <c r="M90" t="s">
        <v>357</v>
      </c>
      <c r="Q90" s="21" t="s">
        <v>148</v>
      </c>
      <c r="R90" s="21" t="s">
        <v>417</v>
      </c>
      <c r="S90" s="21" t="s">
        <v>418</v>
      </c>
      <c r="T90" s="21" t="s">
        <v>441</v>
      </c>
      <c r="U90" s="21" t="s">
        <v>442</v>
      </c>
    </row>
    <row r="91" spans="1:21" x14ac:dyDescent="0.25">
      <c r="A91" s="1">
        <v>1467</v>
      </c>
      <c r="B91" s="1" t="s">
        <v>3159</v>
      </c>
      <c r="C91" s="1" t="s">
        <v>3120</v>
      </c>
      <c r="D91" s="45">
        <v>40674</v>
      </c>
      <c r="M91" t="s">
        <v>357</v>
      </c>
      <c r="Q91" s="22" t="s">
        <v>148</v>
      </c>
      <c r="R91" s="22" t="s">
        <v>417</v>
      </c>
      <c r="S91" s="22" t="s">
        <v>418</v>
      </c>
      <c r="T91" s="22" t="s">
        <v>444</v>
      </c>
      <c r="U91" s="22" t="s">
        <v>445</v>
      </c>
    </row>
    <row r="92" spans="1:21" x14ac:dyDescent="0.25">
      <c r="A92" s="1">
        <v>1475</v>
      </c>
      <c r="B92" s="1" t="s">
        <v>3160</v>
      </c>
      <c r="C92" s="1" t="s">
        <v>3120</v>
      </c>
      <c r="D92" s="45">
        <v>40729</v>
      </c>
      <c r="M92" t="s">
        <v>357</v>
      </c>
      <c r="Q92" s="22" t="s">
        <v>148</v>
      </c>
      <c r="R92" s="22" t="s">
        <v>417</v>
      </c>
      <c r="S92" s="22" t="s">
        <v>418</v>
      </c>
      <c r="T92" s="22" t="s">
        <v>447</v>
      </c>
      <c r="U92" s="22" t="s">
        <v>223</v>
      </c>
    </row>
    <row r="93" spans="1:21" x14ac:dyDescent="0.25">
      <c r="A93" s="1">
        <v>1477</v>
      </c>
      <c r="B93" s="1" t="s">
        <v>310</v>
      </c>
      <c r="C93" s="1" t="s">
        <v>3118</v>
      </c>
      <c r="D93" s="1"/>
      <c r="M93" t="s">
        <v>357</v>
      </c>
      <c r="Q93" s="22" t="s">
        <v>148</v>
      </c>
      <c r="R93" s="22" t="s">
        <v>417</v>
      </c>
      <c r="S93" s="22" t="s">
        <v>418</v>
      </c>
      <c r="T93" s="22" t="s">
        <v>269</v>
      </c>
      <c r="U93" s="22" t="s">
        <v>270</v>
      </c>
    </row>
    <row r="94" spans="1:21" x14ac:dyDescent="0.25">
      <c r="A94" s="1">
        <v>1479</v>
      </c>
      <c r="B94" s="1" t="s">
        <v>3161</v>
      </c>
      <c r="C94" s="1" t="s">
        <v>3120</v>
      </c>
      <c r="D94" s="45">
        <v>40766</v>
      </c>
      <c r="M94" t="s">
        <v>357</v>
      </c>
      <c r="Q94" s="21" t="s">
        <v>148</v>
      </c>
      <c r="R94" s="21" t="s">
        <v>417</v>
      </c>
      <c r="S94" s="21" t="s">
        <v>418</v>
      </c>
      <c r="T94" s="21" t="s">
        <v>255</v>
      </c>
      <c r="U94" s="21" t="s">
        <v>256</v>
      </c>
    </row>
    <row r="95" spans="1:21" x14ac:dyDescent="0.25">
      <c r="A95" s="1">
        <v>1480</v>
      </c>
      <c r="B95" s="1" t="s">
        <v>3162</v>
      </c>
      <c r="C95" s="1" t="s">
        <v>3120</v>
      </c>
      <c r="D95" s="45">
        <v>40771</v>
      </c>
      <c r="M95" t="s">
        <v>357</v>
      </c>
      <c r="Q95" s="22" t="s">
        <v>148</v>
      </c>
      <c r="R95" s="22" t="s">
        <v>417</v>
      </c>
      <c r="S95" s="22" t="s">
        <v>418</v>
      </c>
      <c r="T95" s="22" t="s">
        <v>451</v>
      </c>
      <c r="U95" s="22" t="s">
        <v>452</v>
      </c>
    </row>
    <row r="96" spans="1:21" x14ac:dyDescent="0.25">
      <c r="A96" s="1">
        <v>1482</v>
      </c>
      <c r="B96" s="1" t="s">
        <v>314</v>
      </c>
      <c r="C96" s="1" t="s">
        <v>3120</v>
      </c>
      <c r="D96" s="45">
        <v>45638</v>
      </c>
      <c r="M96" t="s">
        <v>357</v>
      </c>
      <c r="Q96" s="22" t="s">
        <v>148</v>
      </c>
      <c r="R96" s="22" t="s">
        <v>417</v>
      </c>
      <c r="S96" s="22" t="s">
        <v>418</v>
      </c>
      <c r="T96" s="22" t="s">
        <v>259</v>
      </c>
      <c r="U96" s="22" t="s">
        <v>260</v>
      </c>
    </row>
    <row r="97" spans="1:21" ht="14.45" x14ac:dyDescent="0.3">
      <c r="A97" s="1">
        <v>1488</v>
      </c>
      <c r="B97" s="1" t="s">
        <v>3163</v>
      </c>
      <c r="C97" s="1" t="s">
        <v>3120</v>
      </c>
      <c r="D97" s="45">
        <v>40821</v>
      </c>
      <c r="M97" t="s">
        <v>357</v>
      </c>
      <c r="Q97" s="22" t="s">
        <v>84</v>
      </c>
      <c r="R97" s="22" t="s">
        <v>455</v>
      </c>
      <c r="S97" s="22" t="s">
        <v>456</v>
      </c>
      <c r="T97" s="22" t="s">
        <v>457</v>
      </c>
      <c r="U97" s="22" t="s">
        <v>458</v>
      </c>
    </row>
    <row r="98" spans="1:21" x14ac:dyDescent="0.25">
      <c r="A98" s="1">
        <v>1492</v>
      </c>
      <c r="B98" s="1" t="s">
        <v>318</v>
      </c>
      <c r="C98" s="1" t="s">
        <v>3120</v>
      </c>
      <c r="D98" s="45">
        <v>45638</v>
      </c>
      <c r="M98" t="s">
        <v>357</v>
      </c>
      <c r="Q98" s="22" t="s">
        <v>84</v>
      </c>
      <c r="R98" s="22" t="s">
        <v>455</v>
      </c>
      <c r="S98" s="22" t="s">
        <v>456</v>
      </c>
      <c r="T98" s="22" t="s">
        <v>460</v>
      </c>
      <c r="U98" s="22" t="s">
        <v>461</v>
      </c>
    </row>
    <row r="99" spans="1:21" ht="14.45" x14ac:dyDescent="0.3">
      <c r="A99" s="1">
        <v>1494</v>
      </c>
      <c r="B99" s="1" t="s">
        <v>3164</v>
      </c>
      <c r="C99" s="1" t="s">
        <v>3120</v>
      </c>
      <c r="D99" s="45">
        <v>44362</v>
      </c>
      <c r="M99" t="s">
        <v>357</v>
      </c>
      <c r="Q99" s="21" t="s">
        <v>93</v>
      </c>
      <c r="R99" s="21" t="s">
        <v>332</v>
      </c>
      <c r="S99" s="21" t="s">
        <v>463</v>
      </c>
      <c r="T99" s="21" t="s">
        <v>464</v>
      </c>
      <c r="U99" s="21" t="s">
        <v>465</v>
      </c>
    </row>
    <row r="100" spans="1:21" ht="14.45" x14ac:dyDescent="0.3">
      <c r="A100" s="1">
        <v>1496</v>
      </c>
      <c r="B100" s="1" t="s">
        <v>322</v>
      </c>
      <c r="C100" s="1" t="s">
        <v>3120</v>
      </c>
      <c r="D100" s="45">
        <v>45638</v>
      </c>
      <c r="M100" t="s">
        <v>357</v>
      </c>
      <c r="Q100" s="22" t="s">
        <v>93</v>
      </c>
      <c r="R100" s="22" t="s">
        <v>332</v>
      </c>
      <c r="S100" s="22" t="s">
        <v>463</v>
      </c>
      <c r="T100" s="22" t="s">
        <v>467</v>
      </c>
      <c r="U100" s="22" t="s">
        <v>468</v>
      </c>
    </row>
    <row r="101" spans="1:21" x14ac:dyDescent="0.25">
      <c r="A101" s="1">
        <v>1498</v>
      </c>
      <c r="B101" s="1" t="s">
        <v>326</v>
      </c>
      <c r="C101" s="1" t="s">
        <v>3118</v>
      </c>
      <c r="D101" s="1"/>
      <c r="M101" t="s">
        <v>357</v>
      </c>
      <c r="Q101" s="21" t="s">
        <v>148</v>
      </c>
      <c r="R101" s="21" t="s">
        <v>470</v>
      </c>
      <c r="S101" s="21" t="s">
        <v>471</v>
      </c>
      <c r="T101" s="21" t="s">
        <v>472</v>
      </c>
      <c r="U101" s="21" t="s">
        <v>473</v>
      </c>
    </row>
    <row r="102" spans="1:21" x14ac:dyDescent="0.25">
      <c r="A102" s="1">
        <v>1505</v>
      </c>
      <c r="B102" s="1" t="s">
        <v>3165</v>
      </c>
      <c r="C102" s="1" t="s">
        <v>3120</v>
      </c>
      <c r="D102" s="45">
        <v>40963</v>
      </c>
      <c r="M102" t="s">
        <v>357</v>
      </c>
      <c r="Q102" s="21" t="s">
        <v>148</v>
      </c>
      <c r="R102" s="21" t="s">
        <v>470</v>
      </c>
      <c r="S102" s="21" t="s">
        <v>471</v>
      </c>
      <c r="T102" s="21" t="s">
        <v>475</v>
      </c>
      <c r="U102" s="21" t="s">
        <v>476</v>
      </c>
    </row>
    <row r="103" spans="1:21" ht="14.45" x14ac:dyDescent="0.3">
      <c r="A103" s="1">
        <v>1509</v>
      </c>
      <c r="B103" s="1" t="s">
        <v>330</v>
      </c>
      <c r="C103" s="1" t="s">
        <v>3118</v>
      </c>
      <c r="D103" s="1"/>
      <c r="M103" t="s">
        <v>357</v>
      </c>
      <c r="Q103" s="22" t="s">
        <v>66</v>
      </c>
      <c r="R103" s="22" t="s">
        <v>284</v>
      </c>
      <c r="S103" s="22" t="s">
        <v>478</v>
      </c>
      <c r="T103" s="22" t="s">
        <v>479</v>
      </c>
      <c r="U103" s="22" t="s">
        <v>480</v>
      </c>
    </row>
    <row r="104" spans="1:21" x14ac:dyDescent="0.25">
      <c r="A104" s="1">
        <v>1513</v>
      </c>
      <c r="B104" s="1" t="s">
        <v>336</v>
      </c>
      <c r="C104" s="1" t="s">
        <v>3120</v>
      </c>
      <c r="D104" s="45">
        <v>44440</v>
      </c>
      <c r="M104" t="s">
        <v>357</v>
      </c>
      <c r="Q104" s="21" t="s">
        <v>148</v>
      </c>
      <c r="R104" s="21" t="s">
        <v>470</v>
      </c>
      <c r="S104" s="21" t="s">
        <v>482</v>
      </c>
      <c r="T104" s="21" t="s">
        <v>483</v>
      </c>
      <c r="U104" s="21" t="s">
        <v>484</v>
      </c>
    </row>
    <row r="105" spans="1:21" x14ac:dyDescent="0.25">
      <c r="A105" s="1">
        <v>1517</v>
      </c>
      <c r="B105" s="1" t="s">
        <v>340</v>
      </c>
      <c r="C105" s="1" t="s">
        <v>3120</v>
      </c>
      <c r="D105" s="45">
        <v>46271</v>
      </c>
      <c r="M105" t="s">
        <v>357</v>
      </c>
      <c r="Q105" s="21" t="s">
        <v>148</v>
      </c>
      <c r="R105" s="21" t="s">
        <v>470</v>
      </c>
      <c r="S105" s="21" t="s">
        <v>482</v>
      </c>
      <c r="T105" s="21" t="s">
        <v>486</v>
      </c>
      <c r="U105" s="21" t="s">
        <v>487</v>
      </c>
    </row>
    <row r="106" spans="1:21" x14ac:dyDescent="0.25">
      <c r="A106" s="1">
        <v>1518</v>
      </c>
      <c r="B106" s="1" t="s">
        <v>344</v>
      </c>
      <c r="C106" s="1" t="s">
        <v>3118</v>
      </c>
      <c r="D106" s="1"/>
      <c r="M106" t="s">
        <v>357</v>
      </c>
      <c r="Q106" s="22" t="s">
        <v>148</v>
      </c>
      <c r="R106" s="22" t="s">
        <v>470</v>
      </c>
      <c r="S106" s="22" t="s">
        <v>482</v>
      </c>
      <c r="T106" s="22" t="s">
        <v>489</v>
      </c>
      <c r="U106" s="22" t="s">
        <v>490</v>
      </c>
    </row>
    <row r="107" spans="1:21" x14ac:dyDescent="0.25">
      <c r="A107" s="1">
        <v>1521</v>
      </c>
      <c r="B107" s="1" t="s">
        <v>348</v>
      </c>
      <c r="C107" s="1" t="s">
        <v>3120</v>
      </c>
      <c r="D107" s="45">
        <v>45638</v>
      </c>
      <c r="M107" t="s">
        <v>357</v>
      </c>
      <c r="Q107" s="22" t="s">
        <v>148</v>
      </c>
      <c r="R107" s="22" t="s">
        <v>470</v>
      </c>
      <c r="S107" s="22" t="s">
        <v>482</v>
      </c>
      <c r="T107" s="22" t="s">
        <v>492</v>
      </c>
      <c r="U107" s="22" t="s">
        <v>270</v>
      </c>
    </row>
    <row r="108" spans="1:21" ht="14.45" x14ac:dyDescent="0.3">
      <c r="A108" s="1">
        <v>1522</v>
      </c>
      <c r="B108" s="1" t="s">
        <v>352</v>
      </c>
      <c r="C108" s="1" t="s">
        <v>3118</v>
      </c>
      <c r="D108" s="1"/>
      <c r="M108" t="s">
        <v>357</v>
      </c>
      <c r="Q108" s="21" t="s">
        <v>48</v>
      </c>
      <c r="R108" s="21" t="s">
        <v>494</v>
      </c>
      <c r="S108" s="21" t="s">
        <v>495</v>
      </c>
      <c r="T108" s="21" t="s">
        <v>87</v>
      </c>
      <c r="U108" s="21" t="s">
        <v>88</v>
      </c>
    </row>
    <row r="109" spans="1:21" x14ac:dyDescent="0.25">
      <c r="A109" s="1">
        <v>1525</v>
      </c>
      <c r="B109" s="1" t="s">
        <v>356</v>
      </c>
      <c r="C109" s="1" t="s">
        <v>3118</v>
      </c>
      <c r="D109" s="1"/>
      <c r="M109" t="s">
        <v>357</v>
      </c>
      <c r="Q109" s="22" t="s">
        <v>148</v>
      </c>
      <c r="R109" s="22" t="s">
        <v>417</v>
      </c>
      <c r="S109" s="22" t="s">
        <v>497</v>
      </c>
      <c r="T109" s="22" t="s">
        <v>498</v>
      </c>
      <c r="U109" s="22" t="s">
        <v>499</v>
      </c>
    </row>
    <row r="110" spans="1:21" x14ac:dyDescent="0.25">
      <c r="A110" s="1">
        <v>1526</v>
      </c>
      <c r="B110" s="1" t="s">
        <v>3166</v>
      </c>
      <c r="C110" s="1" t="s">
        <v>3120</v>
      </c>
      <c r="D110" s="45">
        <v>45074</v>
      </c>
      <c r="M110" t="s">
        <v>357</v>
      </c>
      <c r="Q110" s="21" t="s">
        <v>148</v>
      </c>
      <c r="R110" s="21" t="s">
        <v>417</v>
      </c>
      <c r="S110" s="21" t="s">
        <v>497</v>
      </c>
      <c r="T110" s="21" t="s">
        <v>269</v>
      </c>
      <c r="U110" s="21" t="s">
        <v>270</v>
      </c>
    </row>
    <row r="111" spans="1:21" ht="14.45" x14ac:dyDescent="0.3">
      <c r="A111" s="1">
        <v>1527</v>
      </c>
      <c r="B111" s="1" t="s">
        <v>3167</v>
      </c>
      <c r="C111" s="1" t="s">
        <v>3120</v>
      </c>
      <c r="D111" s="45">
        <v>41124</v>
      </c>
      <c r="M111" t="s">
        <v>357</v>
      </c>
      <c r="Q111" s="22" t="s">
        <v>90</v>
      </c>
      <c r="R111" s="22" t="s">
        <v>502</v>
      </c>
      <c r="S111" s="22" t="s">
        <v>503</v>
      </c>
      <c r="T111" s="22" t="s">
        <v>504</v>
      </c>
      <c r="U111" s="22" t="s">
        <v>505</v>
      </c>
    </row>
    <row r="112" spans="1:21" x14ac:dyDescent="0.25">
      <c r="A112" s="1">
        <v>1529</v>
      </c>
      <c r="B112" s="1" t="s">
        <v>362</v>
      </c>
      <c r="C112" s="1" t="s">
        <v>3120</v>
      </c>
      <c r="D112" s="45">
        <v>45638</v>
      </c>
      <c r="M112" t="s">
        <v>357</v>
      </c>
      <c r="Q112" s="21" t="s">
        <v>133</v>
      </c>
      <c r="R112" s="21" t="s">
        <v>507</v>
      </c>
      <c r="S112" s="21" t="s">
        <v>508</v>
      </c>
      <c r="T112" s="21" t="s">
        <v>509</v>
      </c>
      <c r="U112" s="21" t="s">
        <v>510</v>
      </c>
    </row>
    <row r="113" spans="1:21" x14ac:dyDescent="0.25">
      <c r="A113" s="1">
        <v>1530</v>
      </c>
      <c r="B113" s="1" t="s">
        <v>367</v>
      </c>
      <c r="C113" s="1" t="s">
        <v>3120</v>
      </c>
      <c r="D113" s="45">
        <v>45638</v>
      </c>
      <c r="M113" t="s">
        <v>357</v>
      </c>
      <c r="Q113" s="22" t="s">
        <v>133</v>
      </c>
      <c r="R113" s="22" t="s">
        <v>507</v>
      </c>
      <c r="S113" s="22" t="s">
        <v>508</v>
      </c>
      <c r="T113" s="22" t="s">
        <v>512</v>
      </c>
      <c r="U113" s="22" t="s">
        <v>510</v>
      </c>
    </row>
    <row r="114" spans="1:21" ht="14.45" x14ac:dyDescent="0.3">
      <c r="A114" s="1">
        <v>1087</v>
      </c>
      <c r="B114" s="1" t="s">
        <v>132</v>
      </c>
      <c r="C114" s="1" t="s">
        <v>3118</v>
      </c>
      <c r="D114" s="1"/>
      <c r="M114" t="s">
        <v>357</v>
      </c>
      <c r="Q114" s="21" t="s">
        <v>133</v>
      </c>
      <c r="R114" s="21" t="s">
        <v>507</v>
      </c>
      <c r="S114" s="21" t="s">
        <v>508</v>
      </c>
      <c r="T114" s="21" t="s">
        <v>514</v>
      </c>
      <c r="U114" s="21" t="s">
        <v>515</v>
      </c>
    </row>
    <row r="115" spans="1:21" x14ac:dyDescent="0.25">
      <c r="A115" s="1">
        <v>1535</v>
      </c>
      <c r="B115" s="1" t="s">
        <v>373</v>
      </c>
      <c r="C115" s="1" t="s">
        <v>3118</v>
      </c>
      <c r="D115" s="1"/>
      <c r="M115" t="s">
        <v>357</v>
      </c>
      <c r="Q115" s="21" t="s">
        <v>133</v>
      </c>
      <c r="R115" s="21" t="s">
        <v>507</v>
      </c>
      <c r="S115" s="21" t="s">
        <v>508</v>
      </c>
      <c r="T115" s="21" t="s">
        <v>517</v>
      </c>
      <c r="U115" s="21" t="s">
        <v>518</v>
      </c>
    </row>
    <row r="116" spans="1:21" ht="14.45" x14ac:dyDescent="0.3">
      <c r="A116" s="1">
        <v>1538</v>
      </c>
      <c r="B116" s="1" t="s">
        <v>3168</v>
      </c>
      <c r="C116" s="1" t="s">
        <v>3120</v>
      </c>
      <c r="D116" s="45">
        <v>42153</v>
      </c>
      <c r="M116" t="s">
        <v>357</v>
      </c>
      <c r="Q116" s="21" t="s">
        <v>133</v>
      </c>
      <c r="R116" s="21" t="s">
        <v>507</v>
      </c>
      <c r="S116" s="21" t="s">
        <v>508</v>
      </c>
      <c r="T116" s="21" t="s">
        <v>520</v>
      </c>
      <c r="U116" s="21" t="s">
        <v>521</v>
      </c>
    </row>
    <row r="117" spans="1:21" ht="14.45" x14ac:dyDescent="0.3">
      <c r="A117" s="1">
        <v>1541</v>
      </c>
      <c r="B117" s="1" t="s">
        <v>378</v>
      </c>
      <c r="C117" s="1" t="s">
        <v>3118</v>
      </c>
      <c r="D117" s="1"/>
      <c r="M117" t="s">
        <v>357</v>
      </c>
      <c r="Q117" s="22" t="s">
        <v>93</v>
      </c>
      <c r="R117" s="22" t="s">
        <v>94</v>
      </c>
      <c r="S117" s="22" t="s">
        <v>523</v>
      </c>
      <c r="T117" s="22" t="s">
        <v>96</v>
      </c>
      <c r="U117" s="22" t="s">
        <v>97</v>
      </c>
    </row>
    <row r="118" spans="1:21" ht="14.45" x14ac:dyDescent="0.3">
      <c r="A118" s="1">
        <v>1542</v>
      </c>
      <c r="B118" s="1" t="s">
        <v>3169</v>
      </c>
      <c r="C118" s="1" t="s">
        <v>3120</v>
      </c>
      <c r="D118" s="45">
        <v>40397</v>
      </c>
      <c r="M118" t="s">
        <v>357</v>
      </c>
      <c r="Q118" s="22" t="s">
        <v>93</v>
      </c>
      <c r="R118" s="22" t="s">
        <v>94</v>
      </c>
      <c r="S118" s="22" t="s">
        <v>523</v>
      </c>
      <c r="T118" s="22" t="s">
        <v>525</v>
      </c>
      <c r="U118" s="22" t="s">
        <v>526</v>
      </c>
    </row>
    <row r="119" spans="1:21" ht="14.45" x14ac:dyDescent="0.3">
      <c r="A119" s="1">
        <v>1544</v>
      </c>
      <c r="B119" s="1" t="s">
        <v>3170</v>
      </c>
      <c r="C119" s="1" t="s">
        <v>3120</v>
      </c>
      <c r="D119" s="45">
        <v>43634</v>
      </c>
      <c r="M119" t="s">
        <v>357</v>
      </c>
      <c r="Q119" s="21" t="s">
        <v>93</v>
      </c>
      <c r="R119" s="21" t="s">
        <v>94</v>
      </c>
      <c r="S119" s="21" t="s">
        <v>523</v>
      </c>
      <c r="T119" s="21" t="s">
        <v>528</v>
      </c>
      <c r="U119" s="21" t="s">
        <v>529</v>
      </c>
    </row>
    <row r="120" spans="1:21" x14ac:dyDescent="0.25">
      <c r="A120" s="1">
        <v>1546</v>
      </c>
      <c r="B120" s="1" t="s">
        <v>381</v>
      </c>
      <c r="C120" s="1" t="s">
        <v>3118</v>
      </c>
      <c r="D120" s="1"/>
      <c r="M120" t="s">
        <v>357</v>
      </c>
      <c r="Q120" s="44" t="s">
        <v>72</v>
      </c>
      <c r="R120" s="44" t="s">
        <v>531</v>
      </c>
      <c r="S120" s="44" t="s">
        <v>532</v>
      </c>
      <c r="T120" s="44" t="s">
        <v>295</v>
      </c>
      <c r="U120" s="44" t="s">
        <v>296</v>
      </c>
    </row>
    <row r="121" spans="1:21" x14ac:dyDescent="0.25">
      <c r="A121" s="1">
        <v>1547</v>
      </c>
      <c r="B121" s="1" t="s">
        <v>384</v>
      </c>
      <c r="C121" s="1" t="s">
        <v>3118</v>
      </c>
      <c r="D121" s="1"/>
      <c r="M121" t="s">
        <v>357</v>
      </c>
      <c r="Q121" s="21" t="s">
        <v>72</v>
      </c>
      <c r="R121" s="21" t="s">
        <v>531</v>
      </c>
      <c r="S121" s="21" t="s">
        <v>532</v>
      </c>
      <c r="T121" s="21" t="s">
        <v>534</v>
      </c>
      <c r="U121" s="21" t="s">
        <v>535</v>
      </c>
    </row>
    <row r="122" spans="1:21" x14ac:dyDescent="0.25">
      <c r="A122" s="1">
        <v>1550</v>
      </c>
      <c r="B122" s="1" t="s">
        <v>3171</v>
      </c>
      <c r="C122" s="1" t="s">
        <v>3120</v>
      </c>
      <c r="D122" s="45">
        <v>43915</v>
      </c>
      <c r="M122" t="s">
        <v>357</v>
      </c>
      <c r="Q122" s="21" t="s">
        <v>99</v>
      </c>
      <c r="R122" s="21" t="s">
        <v>412</v>
      </c>
      <c r="S122" s="21" t="s">
        <v>536</v>
      </c>
      <c r="T122" s="21" t="s">
        <v>537</v>
      </c>
      <c r="U122" s="21" t="s">
        <v>538</v>
      </c>
    </row>
    <row r="123" spans="1:21" x14ac:dyDescent="0.25">
      <c r="A123" s="1">
        <v>1551</v>
      </c>
      <c r="B123" s="1" t="s">
        <v>3172</v>
      </c>
      <c r="C123" s="1" t="s">
        <v>3120</v>
      </c>
      <c r="D123" s="45">
        <v>41613</v>
      </c>
      <c r="M123" t="s">
        <v>357</v>
      </c>
      <c r="Q123" s="21" t="s">
        <v>99</v>
      </c>
      <c r="R123" s="21" t="s">
        <v>412</v>
      </c>
      <c r="S123" s="21" t="s">
        <v>536</v>
      </c>
      <c r="T123" s="21" t="s">
        <v>540</v>
      </c>
      <c r="U123" s="21" t="s">
        <v>541</v>
      </c>
    </row>
    <row r="124" spans="1:21" x14ac:dyDescent="0.25">
      <c r="A124" s="1">
        <v>1552</v>
      </c>
      <c r="B124" s="1" t="s">
        <v>3173</v>
      </c>
      <c r="C124" s="1" t="s">
        <v>3120</v>
      </c>
      <c r="D124" s="45">
        <v>44203</v>
      </c>
      <c r="M124" t="s">
        <v>357</v>
      </c>
      <c r="Q124" s="21" t="s">
        <v>99</v>
      </c>
      <c r="R124" s="21" t="s">
        <v>412</v>
      </c>
      <c r="S124" s="21" t="s">
        <v>536</v>
      </c>
      <c r="T124" s="21" t="s">
        <v>543</v>
      </c>
      <c r="U124" s="21" t="s">
        <v>544</v>
      </c>
    </row>
    <row r="125" spans="1:21" x14ac:dyDescent="0.25">
      <c r="A125" s="1">
        <v>1555</v>
      </c>
      <c r="B125" s="1" t="s">
        <v>387</v>
      </c>
      <c r="C125" s="1" t="s">
        <v>3118</v>
      </c>
      <c r="D125" s="1"/>
      <c r="M125" t="s">
        <v>357</v>
      </c>
      <c r="Q125" s="22" t="s">
        <v>99</v>
      </c>
      <c r="R125" s="22" t="s">
        <v>412</v>
      </c>
      <c r="S125" s="22" t="s">
        <v>536</v>
      </c>
      <c r="T125" s="22" t="s">
        <v>546</v>
      </c>
      <c r="U125" s="22" t="s">
        <v>547</v>
      </c>
    </row>
    <row r="126" spans="1:21" x14ac:dyDescent="0.25">
      <c r="A126" s="1">
        <v>1558</v>
      </c>
      <c r="B126" s="1" t="s">
        <v>390</v>
      </c>
      <c r="C126" s="1" t="s">
        <v>3118</v>
      </c>
      <c r="D126" s="1"/>
      <c r="M126" t="s">
        <v>357</v>
      </c>
      <c r="Q126" s="21" t="s">
        <v>99</v>
      </c>
      <c r="R126" s="21" t="s">
        <v>412</v>
      </c>
      <c r="S126" s="21" t="s">
        <v>536</v>
      </c>
      <c r="T126" s="21" t="s">
        <v>549</v>
      </c>
      <c r="U126" s="21" t="s">
        <v>550</v>
      </c>
    </row>
    <row r="127" spans="1:21" x14ac:dyDescent="0.25">
      <c r="A127" s="1">
        <v>1559</v>
      </c>
      <c r="B127" s="1" t="s">
        <v>393</v>
      </c>
      <c r="C127" s="1" t="s">
        <v>3118</v>
      </c>
      <c r="D127" s="1"/>
      <c r="M127" t="s">
        <v>357</v>
      </c>
      <c r="Q127" s="22" t="s">
        <v>63</v>
      </c>
      <c r="R127" s="22" t="s">
        <v>552</v>
      </c>
      <c r="S127" s="22" t="s">
        <v>553</v>
      </c>
      <c r="T127" s="22" t="s">
        <v>554</v>
      </c>
      <c r="U127" s="22" t="s">
        <v>445</v>
      </c>
    </row>
    <row r="128" spans="1:21" x14ac:dyDescent="0.25">
      <c r="A128" s="1">
        <v>1560</v>
      </c>
      <c r="B128" s="1" t="s">
        <v>398</v>
      </c>
      <c r="C128" s="1" t="s">
        <v>3118</v>
      </c>
      <c r="D128" s="1"/>
      <c r="M128" t="s">
        <v>357</v>
      </c>
      <c r="Q128" s="21" t="s">
        <v>63</v>
      </c>
      <c r="R128" s="21" t="s">
        <v>552</v>
      </c>
      <c r="S128" s="21" t="s">
        <v>553</v>
      </c>
      <c r="T128" s="21" t="s">
        <v>556</v>
      </c>
      <c r="U128" s="21" t="s">
        <v>223</v>
      </c>
    </row>
    <row r="129" spans="1:21" ht="14.45" x14ac:dyDescent="0.3">
      <c r="A129" s="1">
        <v>1561</v>
      </c>
      <c r="B129" s="1" t="s">
        <v>3174</v>
      </c>
      <c r="C129" s="1" t="s">
        <v>3120</v>
      </c>
      <c r="D129" s="45">
        <v>41720</v>
      </c>
      <c r="M129" t="s">
        <v>357</v>
      </c>
      <c r="Q129" s="22" t="s">
        <v>72</v>
      </c>
      <c r="R129" s="22" t="s">
        <v>558</v>
      </c>
      <c r="S129" s="22" t="s">
        <v>559</v>
      </c>
      <c r="T129" s="22" t="s">
        <v>244</v>
      </c>
      <c r="U129" s="22" t="s">
        <v>245</v>
      </c>
    </row>
    <row r="130" spans="1:21" ht="14.45" x14ac:dyDescent="0.3">
      <c r="A130" s="1">
        <v>1565</v>
      </c>
      <c r="B130" s="1" t="s">
        <v>402</v>
      </c>
      <c r="C130" s="1" t="s">
        <v>3118</v>
      </c>
      <c r="D130" s="1"/>
      <c r="M130" t="s">
        <v>357</v>
      </c>
      <c r="Q130" s="22" t="s">
        <v>72</v>
      </c>
      <c r="R130" s="22" t="s">
        <v>558</v>
      </c>
      <c r="S130" s="22" t="s">
        <v>559</v>
      </c>
      <c r="T130" s="22" t="s">
        <v>420</v>
      </c>
      <c r="U130" s="22" t="s">
        <v>421</v>
      </c>
    </row>
    <row r="131" spans="1:21" ht="14.45" x14ac:dyDescent="0.3">
      <c r="A131" s="1">
        <v>1567</v>
      </c>
      <c r="B131" s="1" t="s">
        <v>405</v>
      </c>
      <c r="C131" s="1" t="s">
        <v>3118</v>
      </c>
      <c r="D131" s="1"/>
      <c r="M131" t="s">
        <v>357</v>
      </c>
      <c r="Q131" s="22" t="s">
        <v>72</v>
      </c>
      <c r="R131" s="22" t="s">
        <v>558</v>
      </c>
      <c r="S131" s="22" t="s">
        <v>559</v>
      </c>
      <c r="T131" s="22" t="s">
        <v>562</v>
      </c>
      <c r="U131" s="22" t="s">
        <v>563</v>
      </c>
    </row>
    <row r="132" spans="1:21" ht="14.45" x14ac:dyDescent="0.3">
      <c r="A132" s="1">
        <v>1572</v>
      </c>
      <c r="B132" s="1" t="s">
        <v>3175</v>
      </c>
      <c r="C132" s="1" t="s">
        <v>3120</v>
      </c>
      <c r="D132" s="45">
        <v>44876</v>
      </c>
      <c r="M132" t="s">
        <v>357</v>
      </c>
      <c r="Q132" s="22" t="s">
        <v>72</v>
      </c>
      <c r="R132" s="22" t="s">
        <v>558</v>
      </c>
      <c r="S132" s="22" t="s">
        <v>559</v>
      </c>
      <c r="T132" s="22" t="s">
        <v>565</v>
      </c>
      <c r="U132" s="22" t="s">
        <v>566</v>
      </c>
    </row>
    <row r="133" spans="1:21" ht="14.45" x14ac:dyDescent="0.3">
      <c r="A133" s="1">
        <v>1576</v>
      </c>
      <c r="B133" s="1" t="s">
        <v>3176</v>
      </c>
      <c r="C133" s="1" t="s">
        <v>3120</v>
      </c>
      <c r="D133" s="45">
        <v>40558</v>
      </c>
      <c r="M133" t="s">
        <v>357</v>
      </c>
      <c r="Q133" s="22" t="s">
        <v>72</v>
      </c>
      <c r="R133" s="22" t="s">
        <v>558</v>
      </c>
      <c r="S133" s="22" t="s">
        <v>559</v>
      </c>
      <c r="T133" s="22" t="s">
        <v>568</v>
      </c>
      <c r="U133" s="22" t="s">
        <v>445</v>
      </c>
    </row>
    <row r="134" spans="1:21" x14ac:dyDescent="0.25">
      <c r="A134" s="1">
        <v>1578</v>
      </c>
      <c r="B134" s="1" t="s">
        <v>408</v>
      </c>
      <c r="C134" s="1" t="s">
        <v>3118</v>
      </c>
      <c r="D134" s="1"/>
      <c r="M134" t="s">
        <v>357</v>
      </c>
      <c r="Q134" s="21" t="s">
        <v>72</v>
      </c>
      <c r="R134" s="21" t="s">
        <v>558</v>
      </c>
      <c r="S134" s="22" t="s">
        <v>559</v>
      </c>
      <c r="T134" s="21" t="s">
        <v>570</v>
      </c>
      <c r="U134" s="21" t="s">
        <v>223</v>
      </c>
    </row>
    <row r="135" spans="1:21" ht="14.45" x14ac:dyDescent="0.3">
      <c r="A135" s="1">
        <v>1581</v>
      </c>
      <c r="B135" s="1" t="s">
        <v>411</v>
      </c>
      <c r="C135" s="1" t="s">
        <v>3118</v>
      </c>
      <c r="D135" s="1"/>
      <c r="M135" t="s">
        <v>357</v>
      </c>
      <c r="Q135" s="21" t="s">
        <v>72</v>
      </c>
      <c r="R135" s="21" t="s">
        <v>558</v>
      </c>
      <c r="S135" s="22" t="s">
        <v>559</v>
      </c>
      <c r="T135" s="21" t="s">
        <v>572</v>
      </c>
      <c r="U135" s="21" t="s">
        <v>573</v>
      </c>
    </row>
    <row r="136" spans="1:21" ht="14.45" x14ac:dyDescent="0.3">
      <c r="A136" s="1">
        <v>1582</v>
      </c>
      <c r="B136" s="1" t="s">
        <v>416</v>
      </c>
      <c r="C136" s="1" t="s">
        <v>3118</v>
      </c>
      <c r="D136" s="1"/>
      <c r="M136" t="s">
        <v>357</v>
      </c>
      <c r="Q136" s="22" t="s">
        <v>72</v>
      </c>
      <c r="R136" s="22" t="s">
        <v>558</v>
      </c>
      <c r="S136" s="22" t="s">
        <v>559</v>
      </c>
      <c r="T136" s="22" t="s">
        <v>575</v>
      </c>
      <c r="U136" s="22" t="s">
        <v>452</v>
      </c>
    </row>
    <row r="137" spans="1:21" x14ac:dyDescent="0.25">
      <c r="A137" s="1">
        <v>1584</v>
      </c>
      <c r="B137" s="1" t="s">
        <v>419</v>
      </c>
      <c r="C137" s="1" t="s">
        <v>3118</v>
      </c>
      <c r="D137" s="1"/>
      <c r="M137" t="s">
        <v>357</v>
      </c>
      <c r="Q137" s="22" t="s">
        <v>99</v>
      </c>
      <c r="R137" s="22" t="s">
        <v>412</v>
      </c>
      <c r="S137" s="22" t="s">
        <v>577</v>
      </c>
      <c r="T137" s="22" t="s">
        <v>414</v>
      </c>
      <c r="U137" s="22" t="s">
        <v>415</v>
      </c>
    </row>
    <row r="138" spans="1:21" x14ac:dyDescent="0.25">
      <c r="A138" s="1">
        <v>1586</v>
      </c>
      <c r="B138" s="1" t="s">
        <v>422</v>
      </c>
      <c r="C138" s="1" t="s">
        <v>3120</v>
      </c>
      <c r="D138" s="45">
        <v>44440</v>
      </c>
      <c r="M138" t="s">
        <v>357</v>
      </c>
      <c r="Q138" s="22" t="s">
        <v>99</v>
      </c>
      <c r="R138" s="22" t="s">
        <v>412</v>
      </c>
      <c r="S138" s="22" t="s">
        <v>577</v>
      </c>
      <c r="T138" s="22" t="s">
        <v>579</v>
      </c>
      <c r="U138" s="22" t="s">
        <v>580</v>
      </c>
    </row>
    <row r="139" spans="1:21" x14ac:dyDescent="0.25">
      <c r="A139" s="1">
        <v>1589</v>
      </c>
      <c r="B139" s="1" t="s">
        <v>425</v>
      </c>
      <c r="C139" s="1" t="s">
        <v>3118</v>
      </c>
      <c r="D139" s="1"/>
      <c r="M139" t="s">
        <v>357</v>
      </c>
      <c r="Q139" s="22" t="s">
        <v>99</v>
      </c>
      <c r="R139" s="22" t="s">
        <v>412</v>
      </c>
      <c r="S139" s="22" t="s">
        <v>577</v>
      </c>
      <c r="T139" s="22" t="s">
        <v>549</v>
      </c>
      <c r="U139" s="22" t="s">
        <v>550</v>
      </c>
    </row>
    <row r="140" spans="1:21" ht="14.45" x14ac:dyDescent="0.3">
      <c r="A140" s="1">
        <v>1591</v>
      </c>
      <c r="B140" s="1" t="s">
        <v>428</v>
      </c>
      <c r="C140" s="1" t="s">
        <v>3118</v>
      </c>
      <c r="D140" s="1"/>
      <c r="M140" t="s">
        <v>357</v>
      </c>
      <c r="Q140" s="21" t="s">
        <v>93</v>
      </c>
      <c r="R140" s="21" t="s">
        <v>583</v>
      </c>
      <c r="S140" s="21" t="s">
        <v>584</v>
      </c>
      <c r="T140" s="21" t="s">
        <v>585</v>
      </c>
      <c r="U140" s="21" t="s">
        <v>586</v>
      </c>
    </row>
    <row r="141" spans="1:21" ht="14.45" x14ac:dyDescent="0.3">
      <c r="A141" s="1">
        <v>1593</v>
      </c>
      <c r="B141" s="1" t="s">
        <v>431</v>
      </c>
      <c r="C141" s="1" t="s">
        <v>3118</v>
      </c>
      <c r="D141" s="1"/>
      <c r="M141" t="s">
        <v>357</v>
      </c>
      <c r="Q141" s="22" t="s">
        <v>93</v>
      </c>
      <c r="R141" s="22" t="s">
        <v>583</v>
      </c>
      <c r="S141" s="22" t="s">
        <v>584</v>
      </c>
      <c r="T141" s="22" t="s">
        <v>588</v>
      </c>
      <c r="U141" s="22" t="s">
        <v>589</v>
      </c>
    </row>
    <row r="142" spans="1:21" ht="14.45" x14ac:dyDescent="0.3">
      <c r="A142" s="1">
        <v>1595</v>
      </c>
      <c r="B142" s="1" t="s">
        <v>434</v>
      </c>
      <c r="C142" s="1" t="s">
        <v>3118</v>
      </c>
      <c r="D142" s="1"/>
      <c r="M142" t="s">
        <v>357</v>
      </c>
      <c r="Q142" s="21" t="s">
        <v>93</v>
      </c>
      <c r="R142" s="21" t="s">
        <v>583</v>
      </c>
      <c r="S142" s="21" t="s">
        <v>584</v>
      </c>
      <c r="T142" s="21" t="s">
        <v>591</v>
      </c>
      <c r="U142" s="21" t="s">
        <v>592</v>
      </c>
    </row>
    <row r="143" spans="1:21" ht="14.45" x14ac:dyDescent="0.3">
      <c r="A143" s="1">
        <v>1598</v>
      </c>
      <c r="B143" s="1" t="s">
        <v>3177</v>
      </c>
      <c r="C143" s="1" t="s">
        <v>3120</v>
      </c>
      <c r="D143" s="45">
        <v>40827</v>
      </c>
      <c r="M143" t="s">
        <v>357</v>
      </c>
      <c r="Q143" s="22" t="s">
        <v>93</v>
      </c>
      <c r="R143" s="22" t="s">
        <v>583</v>
      </c>
      <c r="S143" s="22" t="s">
        <v>584</v>
      </c>
      <c r="T143" s="22" t="s">
        <v>594</v>
      </c>
      <c r="U143" s="22" t="s">
        <v>595</v>
      </c>
    </row>
    <row r="144" spans="1:21" ht="14.45" x14ac:dyDescent="0.3">
      <c r="A144" s="1">
        <v>1602</v>
      </c>
      <c r="B144" s="1" t="s">
        <v>437</v>
      </c>
      <c r="C144" s="1" t="s">
        <v>3118</v>
      </c>
      <c r="D144" s="1"/>
      <c r="M144" t="s">
        <v>357</v>
      </c>
      <c r="Q144" s="22" t="s">
        <v>93</v>
      </c>
      <c r="R144" s="22" t="s">
        <v>597</v>
      </c>
      <c r="S144" s="22" t="s">
        <v>598</v>
      </c>
      <c r="T144" s="22" t="s">
        <v>599</v>
      </c>
      <c r="U144" s="22" t="s">
        <v>600</v>
      </c>
    </row>
    <row r="145" spans="1:21" ht="14.45" x14ac:dyDescent="0.3">
      <c r="A145" s="1">
        <v>1613</v>
      </c>
      <c r="B145" s="1" t="s">
        <v>3178</v>
      </c>
      <c r="C145" s="1" t="s">
        <v>3120</v>
      </c>
      <c r="D145" s="45">
        <v>44084</v>
      </c>
      <c r="M145" t="s">
        <v>357</v>
      </c>
      <c r="Q145" s="22" t="s">
        <v>133</v>
      </c>
      <c r="R145" s="22" t="s">
        <v>602</v>
      </c>
      <c r="S145" s="22" t="s">
        <v>603</v>
      </c>
      <c r="T145" s="22" t="s">
        <v>604</v>
      </c>
      <c r="U145" s="22" t="s">
        <v>605</v>
      </c>
    </row>
    <row r="146" spans="1:21" ht="14.45" x14ac:dyDescent="0.3">
      <c r="A146" s="1">
        <v>1614</v>
      </c>
      <c r="B146" s="1" t="s">
        <v>440</v>
      </c>
      <c r="C146" s="1" t="s">
        <v>3118</v>
      </c>
      <c r="D146" s="1"/>
      <c r="M146" t="s">
        <v>357</v>
      </c>
      <c r="Q146" s="22" t="s">
        <v>133</v>
      </c>
      <c r="R146" s="22" t="s">
        <v>602</v>
      </c>
      <c r="S146" s="22" t="s">
        <v>603</v>
      </c>
      <c r="T146" s="22" t="s">
        <v>607</v>
      </c>
      <c r="U146" s="22" t="s">
        <v>361</v>
      </c>
    </row>
    <row r="147" spans="1:21" ht="14.45" x14ac:dyDescent="0.3">
      <c r="A147" s="1">
        <v>1615</v>
      </c>
      <c r="B147" s="1" t="s">
        <v>443</v>
      </c>
      <c r="C147" s="1" t="s">
        <v>3118</v>
      </c>
      <c r="D147" s="1"/>
      <c r="M147" t="s">
        <v>357</v>
      </c>
      <c r="Q147" s="21" t="s">
        <v>90</v>
      </c>
      <c r="R147" s="21" t="s">
        <v>609</v>
      </c>
      <c r="S147" s="21" t="s">
        <v>610</v>
      </c>
      <c r="T147" s="21" t="s">
        <v>611</v>
      </c>
      <c r="U147" s="21" t="s">
        <v>612</v>
      </c>
    </row>
    <row r="148" spans="1:21" ht="14.45" x14ac:dyDescent="0.3">
      <c r="A148" s="1">
        <v>1616</v>
      </c>
      <c r="B148" s="1" t="s">
        <v>446</v>
      </c>
      <c r="C148" s="1" t="s">
        <v>3120</v>
      </c>
      <c r="D148" s="45">
        <v>45638</v>
      </c>
      <c r="M148" t="s">
        <v>357</v>
      </c>
      <c r="Q148" s="21" t="s">
        <v>90</v>
      </c>
      <c r="R148" s="21" t="s">
        <v>609</v>
      </c>
      <c r="S148" s="21" t="s">
        <v>610</v>
      </c>
      <c r="T148" s="21" t="s">
        <v>614</v>
      </c>
      <c r="U148" s="21" t="s">
        <v>615</v>
      </c>
    </row>
    <row r="149" spans="1:21" x14ac:dyDescent="0.25">
      <c r="A149" s="1">
        <v>1618</v>
      </c>
      <c r="B149" s="1" t="s">
        <v>448</v>
      </c>
      <c r="C149" s="1" t="s">
        <v>3118</v>
      </c>
      <c r="D149" s="1"/>
      <c r="M149" t="s">
        <v>357</v>
      </c>
      <c r="Q149" s="22" t="s">
        <v>90</v>
      </c>
      <c r="R149" s="22" t="s">
        <v>617</v>
      </c>
      <c r="S149" s="22" t="s">
        <v>618</v>
      </c>
      <c r="T149" s="22" t="s">
        <v>619</v>
      </c>
      <c r="U149" s="22" t="s">
        <v>620</v>
      </c>
    </row>
    <row r="150" spans="1:21" x14ac:dyDescent="0.25">
      <c r="A150" s="1">
        <v>1619</v>
      </c>
      <c r="B150" s="1" t="s">
        <v>3179</v>
      </c>
      <c r="C150" s="1" t="s">
        <v>3120</v>
      </c>
      <c r="D150" s="45">
        <v>41187</v>
      </c>
      <c r="M150" t="s">
        <v>357</v>
      </c>
      <c r="Q150" s="21" t="s">
        <v>90</v>
      </c>
      <c r="R150" s="21" t="s">
        <v>617</v>
      </c>
      <c r="S150" s="21" t="s">
        <v>618</v>
      </c>
      <c r="T150" s="21" t="s">
        <v>622</v>
      </c>
      <c r="U150" s="21" t="s">
        <v>623</v>
      </c>
    </row>
    <row r="151" spans="1:21" x14ac:dyDescent="0.25">
      <c r="A151" s="1">
        <v>1620</v>
      </c>
      <c r="B151" s="1" t="s">
        <v>449</v>
      </c>
      <c r="C151" s="1" t="s">
        <v>3118</v>
      </c>
      <c r="D151" s="1"/>
      <c r="M151" t="s">
        <v>357</v>
      </c>
      <c r="Q151" s="22" t="s">
        <v>90</v>
      </c>
      <c r="R151" s="22" t="s">
        <v>617</v>
      </c>
      <c r="S151" s="22" t="s">
        <v>618</v>
      </c>
      <c r="T151" s="22" t="s">
        <v>625</v>
      </c>
      <c r="U151" s="22" t="s">
        <v>245</v>
      </c>
    </row>
    <row r="152" spans="1:21" x14ac:dyDescent="0.25">
      <c r="A152" s="1">
        <v>1621</v>
      </c>
      <c r="B152" s="1" t="s">
        <v>450</v>
      </c>
      <c r="C152" s="1" t="s">
        <v>3118</v>
      </c>
      <c r="D152" s="1"/>
      <c r="M152" t="s">
        <v>357</v>
      </c>
      <c r="Q152" s="21" t="s">
        <v>90</v>
      </c>
      <c r="R152" s="21" t="s">
        <v>617</v>
      </c>
      <c r="S152" s="21" t="s">
        <v>618</v>
      </c>
      <c r="T152" s="21" t="s">
        <v>627</v>
      </c>
      <c r="U152" s="21" t="s">
        <v>628</v>
      </c>
    </row>
    <row r="153" spans="1:21" x14ac:dyDescent="0.25">
      <c r="A153" s="1">
        <v>1622</v>
      </c>
      <c r="B153" s="1" t="s">
        <v>453</v>
      </c>
      <c r="C153" s="1" t="s">
        <v>3118</v>
      </c>
      <c r="D153" s="1"/>
      <c r="M153" t="s">
        <v>357</v>
      </c>
      <c r="Q153" s="21" t="s">
        <v>90</v>
      </c>
      <c r="R153" s="21" t="s">
        <v>617</v>
      </c>
      <c r="S153" s="21" t="s">
        <v>618</v>
      </c>
      <c r="T153" s="21" t="s">
        <v>630</v>
      </c>
      <c r="U153" s="21" t="s">
        <v>631</v>
      </c>
    </row>
    <row r="154" spans="1:21" x14ac:dyDescent="0.25">
      <c r="A154" s="1">
        <v>1624</v>
      </c>
      <c r="B154" s="1" t="s">
        <v>454</v>
      </c>
      <c r="C154" s="1" t="s">
        <v>3118</v>
      </c>
      <c r="D154" s="1"/>
      <c r="M154" t="s">
        <v>357</v>
      </c>
      <c r="Q154" s="22" t="s">
        <v>90</v>
      </c>
      <c r="R154" s="22" t="s">
        <v>617</v>
      </c>
      <c r="S154" s="22" t="s">
        <v>618</v>
      </c>
      <c r="T154" s="22" t="s">
        <v>633</v>
      </c>
      <c r="U154" s="22" t="s">
        <v>634</v>
      </c>
    </row>
    <row r="155" spans="1:21" x14ac:dyDescent="0.25">
      <c r="A155" s="1">
        <v>1626</v>
      </c>
      <c r="B155" s="1" t="s">
        <v>459</v>
      </c>
      <c r="C155" s="1" t="s">
        <v>3118</v>
      </c>
      <c r="D155" s="1"/>
      <c r="M155" t="s">
        <v>357</v>
      </c>
      <c r="Q155" s="21" t="s">
        <v>90</v>
      </c>
      <c r="R155" s="21" t="s">
        <v>617</v>
      </c>
      <c r="S155" s="21" t="s">
        <v>618</v>
      </c>
      <c r="T155" s="21" t="s">
        <v>636</v>
      </c>
      <c r="U155" s="21" t="s">
        <v>637</v>
      </c>
    </row>
    <row r="156" spans="1:21" x14ac:dyDescent="0.25">
      <c r="A156" s="1">
        <v>1628</v>
      </c>
      <c r="B156" s="1" t="s">
        <v>462</v>
      </c>
      <c r="C156" s="1" t="s">
        <v>3118</v>
      </c>
      <c r="D156" s="1"/>
      <c r="M156" t="s">
        <v>357</v>
      </c>
      <c r="Q156" s="21" t="s">
        <v>90</v>
      </c>
      <c r="R156" s="21" t="s">
        <v>617</v>
      </c>
      <c r="S156" s="21" t="s">
        <v>618</v>
      </c>
      <c r="T156" s="21" t="s">
        <v>639</v>
      </c>
      <c r="U156" s="21" t="s">
        <v>640</v>
      </c>
    </row>
    <row r="157" spans="1:21" x14ac:dyDescent="0.25">
      <c r="A157" s="1">
        <v>1630</v>
      </c>
      <c r="B157" s="1" t="s">
        <v>466</v>
      </c>
      <c r="C157" s="1" t="s">
        <v>3118</v>
      </c>
      <c r="D157" s="1"/>
      <c r="M157" t="s">
        <v>357</v>
      </c>
      <c r="Q157" s="21" t="s">
        <v>90</v>
      </c>
      <c r="R157" s="21" t="s">
        <v>617</v>
      </c>
      <c r="S157" s="21" t="s">
        <v>618</v>
      </c>
      <c r="T157" s="21" t="s">
        <v>642</v>
      </c>
      <c r="U157" s="21" t="s">
        <v>643</v>
      </c>
    </row>
    <row r="158" spans="1:21" x14ac:dyDescent="0.25">
      <c r="A158" s="1">
        <v>1631</v>
      </c>
      <c r="B158" s="1" t="s">
        <v>469</v>
      </c>
      <c r="C158" s="1" t="s">
        <v>3118</v>
      </c>
      <c r="D158" s="1"/>
      <c r="M158" t="s">
        <v>357</v>
      </c>
      <c r="Q158" s="22" t="s">
        <v>90</v>
      </c>
      <c r="R158" s="22" t="s">
        <v>617</v>
      </c>
      <c r="S158" s="22" t="s">
        <v>618</v>
      </c>
      <c r="T158" s="22" t="s">
        <v>645</v>
      </c>
      <c r="U158" s="22" t="s">
        <v>445</v>
      </c>
    </row>
    <row r="159" spans="1:21" x14ac:dyDescent="0.25">
      <c r="A159" s="1">
        <v>1632</v>
      </c>
      <c r="B159" s="1" t="s">
        <v>474</v>
      </c>
      <c r="C159" s="1" t="s">
        <v>3118</v>
      </c>
      <c r="D159" s="1"/>
      <c r="M159" t="s">
        <v>357</v>
      </c>
      <c r="Q159" s="22" t="s">
        <v>90</v>
      </c>
      <c r="R159" s="22" t="s">
        <v>617</v>
      </c>
      <c r="S159" s="22" t="s">
        <v>618</v>
      </c>
      <c r="T159" s="22" t="s">
        <v>647</v>
      </c>
      <c r="U159" s="22" t="s">
        <v>223</v>
      </c>
    </row>
    <row r="160" spans="1:21" x14ac:dyDescent="0.25">
      <c r="A160" s="1">
        <v>1635</v>
      </c>
      <c r="B160" s="1" t="s">
        <v>477</v>
      </c>
      <c r="C160" s="1" t="s">
        <v>3118</v>
      </c>
      <c r="D160" s="1"/>
      <c r="M160" t="s">
        <v>357</v>
      </c>
      <c r="Q160" s="21" t="s">
        <v>90</v>
      </c>
      <c r="R160" s="21" t="s">
        <v>617</v>
      </c>
      <c r="S160" s="21" t="s">
        <v>618</v>
      </c>
      <c r="T160" s="21" t="s">
        <v>649</v>
      </c>
      <c r="U160" s="21" t="s">
        <v>650</v>
      </c>
    </row>
    <row r="161" spans="1:21" x14ac:dyDescent="0.25">
      <c r="A161" s="1">
        <v>1636</v>
      </c>
      <c r="B161" s="1" t="s">
        <v>3180</v>
      </c>
      <c r="C161" s="1" t="s">
        <v>3120</v>
      </c>
      <c r="D161" s="45">
        <v>41124</v>
      </c>
      <c r="M161" t="s">
        <v>357</v>
      </c>
      <c r="Q161" s="22" t="s">
        <v>90</v>
      </c>
      <c r="R161" s="22" t="s">
        <v>617</v>
      </c>
      <c r="S161" s="22" t="s">
        <v>618</v>
      </c>
      <c r="T161" s="22" t="s">
        <v>652</v>
      </c>
      <c r="U161" s="22" t="s">
        <v>653</v>
      </c>
    </row>
    <row r="162" spans="1:21" x14ac:dyDescent="0.25">
      <c r="A162" s="1">
        <v>1638</v>
      </c>
      <c r="B162" s="1" t="s">
        <v>3181</v>
      </c>
      <c r="C162" s="1" t="s">
        <v>3120</v>
      </c>
      <c r="D162" s="45">
        <v>43365</v>
      </c>
      <c r="M162" t="s">
        <v>357</v>
      </c>
      <c r="Q162" s="21" t="s">
        <v>148</v>
      </c>
      <c r="R162" s="21" t="s">
        <v>263</v>
      </c>
      <c r="S162" s="21" t="s">
        <v>655</v>
      </c>
      <c r="T162" s="21" t="s">
        <v>656</v>
      </c>
      <c r="U162" s="21" t="s">
        <v>657</v>
      </c>
    </row>
    <row r="163" spans="1:21" x14ac:dyDescent="0.25">
      <c r="A163" s="1">
        <v>1639</v>
      </c>
      <c r="B163" s="1" t="s">
        <v>481</v>
      </c>
      <c r="C163" s="1" t="s">
        <v>3118</v>
      </c>
      <c r="D163" s="1"/>
      <c r="M163" t="s">
        <v>357</v>
      </c>
      <c r="Q163" s="21" t="s">
        <v>148</v>
      </c>
      <c r="R163" s="21" t="s">
        <v>263</v>
      </c>
      <c r="S163" s="21" t="s">
        <v>655</v>
      </c>
      <c r="T163" s="21" t="s">
        <v>659</v>
      </c>
      <c r="U163" s="21" t="s">
        <v>660</v>
      </c>
    </row>
    <row r="164" spans="1:21" x14ac:dyDescent="0.25">
      <c r="A164" s="1">
        <v>1641</v>
      </c>
      <c r="B164" s="1" t="s">
        <v>485</v>
      </c>
      <c r="C164" s="1" t="s">
        <v>3118</v>
      </c>
      <c r="D164" s="1"/>
      <c r="M164" t="s">
        <v>357</v>
      </c>
      <c r="Q164" s="21" t="s">
        <v>148</v>
      </c>
      <c r="R164" s="21" t="s">
        <v>263</v>
      </c>
      <c r="S164" s="21" t="s">
        <v>655</v>
      </c>
      <c r="T164" s="21" t="s">
        <v>662</v>
      </c>
      <c r="U164" s="21" t="s">
        <v>663</v>
      </c>
    </row>
    <row r="165" spans="1:21" x14ac:dyDescent="0.25">
      <c r="A165" s="1">
        <v>1642</v>
      </c>
      <c r="B165" s="1" t="s">
        <v>488</v>
      </c>
      <c r="C165" s="1" t="s">
        <v>3118</v>
      </c>
      <c r="D165" s="1"/>
      <c r="M165" t="s">
        <v>357</v>
      </c>
      <c r="Q165" s="21" t="s">
        <v>148</v>
      </c>
      <c r="R165" s="21" t="s">
        <v>263</v>
      </c>
      <c r="S165" s="21" t="s">
        <v>655</v>
      </c>
      <c r="T165" s="21" t="s">
        <v>269</v>
      </c>
      <c r="U165" s="21" t="s">
        <v>270</v>
      </c>
    </row>
    <row r="166" spans="1:21" x14ac:dyDescent="0.25">
      <c r="A166" s="1">
        <v>1644</v>
      </c>
      <c r="B166" s="1" t="s">
        <v>491</v>
      </c>
      <c r="C166" s="1" t="s">
        <v>3118</v>
      </c>
      <c r="D166" s="1"/>
      <c r="M166" t="s">
        <v>357</v>
      </c>
      <c r="Q166" s="22" t="s">
        <v>273</v>
      </c>
      <c r="R166" s="22" t="s">
        <v>666</v>
      </c>
      <c r="S166" s="22" t="s">
        <v>667</v>
      </c>
      <c r="T166" s="22" t="s">
        <v>668</v>
      </c>
      <c r="U166" s="22" t="s">
        <v>669</v>
      </c>
    </row>
    <row r="167" spans="1:21" ht="14.45" x14ac:dyDescent="0.3">
      <c r="A167" s="1">
        <v>1645</v>
      </c>
      <c r="B167" s="1" t="s">
        <v>3182</v>
      </c>
      <c r="C167" s="1" t="s">
        <v>3120</v>
      </c>
      <c r="D167" s="45">
        <v>41927</v>
      </c>
      <c r="M167" t="s">
        <v>357</v>
      </c>
      <c r="Q167" s="21" t="s">
        <v>93</v>
      </c>
      <c r="R167" s="21" t="s">
        <v>94</v>
      </c>
      <c r="S167" s="21" t="s">
        <v>671</v>
      </c>
      <c r="T167" s="21" t="s">
        <v>672</v>
      </c>
      <c r="U167" s="21" t="s">
        <v>673</v>
      </c>
    </row>
    <row r="168" spans="1:21" ht="14.45" x14ac:dyDescent="0.3">
      <c r="A168" s="1">
        <v>1646</v>
      </c>
      <c r="B168" s="1" t="s">
        <v>493</v>
      </c>
      <c r="C168" s="1" t="s">
        <v>3118</v>
      </c>
      <c r="D168" s="1"/>
      <c r="M168" t="s">
        <v>357</v>
      </c>
      <c r="Q168" s="21" t="s">
        <v>133</v>
      </c>
      <c r="R168" s="21" t="s">
        <v>507</v>
      </c>
      <c r="S168" s="21" t="s">
        <v>675</v>
      </c>
      <c r="T168" s="21" t="s">
        <v>676</v>
      </c>
      <c r="U168" s="21" t="s">
        <v>677</v>
      </c>
    </row>
    <row r="169" spans="1:21" ht="14.45" x14ac:dyDescent="0.3">
      <c r="A169" s="1">
        <v>1647</v>
      </c>
      <c r="B169" s="1" t="s">
        <v>496</v>
      </c>
      <c r="C169" s="1" t="s">
        <v>3118</v>
      </c>
      <c r="D169" s="1"/>
      <c r="M169" t="s">
        <v>357</v>
      </c>
      <c r="Q169" s="22" t="s">
        <v>133</v>
      </c>
      <c r="R169" s="22" t="s">
        <v>507</v>
      </c>
      <c r="S169" s="22" t="s">
        <v>675</v>
      </c>
      <c r="T169" s="22" t="s">
        <v>679</v>
      </c>
      <c r="U169" s="22" t="s">
        <v>680</v>
      </c>
    </row>
    <row r="170" spans="1:21" ht="14.45" x14ac:dyDescent="0.3">
      <c r="A170" s="1">
        <v>1650</v>
      </c>
      <c r="B170" s="1" t="s">
        <v>500</v>
      </c>
      <c r="C170" s="1" t="s">
        <v>3118</v>
      </c>
      <c r="D170" s="1"/>
      <c r="M170" t="s">
        <v>357</v>
      </c>
      <c r="Q170" s="21" t="s">
        <v>133</v>
      </c>
      <c r="R170" s="21" t="s">
        <v>507</v>
      </c>
      <c r="S170" s="21" t="s">
        <v>675</v>
      </c>
      <c r="T170" s="21" t="s">
        <v>681</v>
      </c>
      <c r="U170" s="21" t="s">
        <v>260</v>
      </c>
    </row>
    <row r="171" spans="1:21" x14ac:dyDescent="0.25">
      <c r="A171" s="1">
        <v>1653</v>
      </c>
      <c r="B171" s="1" t="s">
        <v>501</v>
      </c>
      <c r="C171" s="1" t="s">
        <v>3120</v>
      </c>
      <c r="D171" s="45">
        <v>45638</v>
      </c>
      <c r="M171" t="s">
        <v>357</v>
      </c>
      <c r="Q171" s="22" t="s">
        <v>99</v>
      </c>
      <c r="R171" s="22" t="s">
        <v>412</v>
      </c>
      <c r="S171" s="22" t="s">
        <v>683</v>
      </c>
      <c r="T171" s="22" t="s">
        <v>684</v>
      </c>
      <c r="U171" s="22" t="s">
        <v>685</v>
      </c>
    </row>
    <row r="172" spans="1:21" x14ac:dyDescent="0.25">
      <c r="A172" s="1">
        <v>1654</v>
      </c>
      <c r="B172" s="1" t="s">
        <v>506</v>
      </c>
      <c r="C172" s="1" t="s">
        <v>3118</v>
      </c>
      <c r="D172" s="1"/>
      <c r="M172" t="s">
        <v>357</v>
      </c>
      <c r="Q172" s="22" t="s">
        <v>99</v>
      </c>
      <c r="R172" s="22" t="s">
        <v>412</v>
      </c>
      <c r="S172" s="22" t="s">
        <v>683</v>
      </c>
      <c r="T172" s="22" t="s">
        <v>687</v>
      </c>
      <c r="U172" s="22" t="s">
        <v>688</v>
      </c>
    </row>
    <row r="173" spans="1:21" ht="14.45" x14ac:dyDescent="0.3">
      <c r="A173" s="1">
        <v>1088</v>
      </c>
      <c r="B173" s="1" t="s">
        <v>137</v>
      </c>
      <c r="C173" s="1" t="s">
        <v>3118</v>
      </c>
      <c r="D173" s="1"/>
      <c r="M173" t="s">
        <v>357</v>
      </c>
      <c r="Q173" s="22" t="s">
        <v>93</v>
      </c>
      <c r="R173" s="22" t="s">
        <v>583</v>
      </c>
      <c r="S173" s="22" t="s">
        <v>690</v>
      </c>
      <c r="T173" s="22" t="s">
        <v>691</v>
      </c>
      <c r="U173" s="22" t="s">
        <v>692</v>
      </c>
    </row>
    <row r="174" spans="1:21" ht="14.45" x14ac:dyDescent="0.3">
      <c r="A174" s="1">
        <v>1090</v>
      </c>
      <c r="B174" s="1" t="s">
        <v>142</v>
      </c>
      <c r="C174" s="1" t="s">
        <v>3118</v>
      </c>
      <c r="D174" s="1"/>
      <c r="M174" t="s">
        <v>357</v>
      </c>
      <c r="Q174" s="22" t="s">
        <v>93</v>
      </c>
      <c r="R174" s="22" t="s">
        <v>583</v>
      </c>
      <c r="S174" s="22" t="s">
        <v>690</v>
      </c>
      <c r="T174" s="22" t="s">
        <v>694</v>
      </c>
      <c r="U174" s="22" t="s">
        <v>695</v>
      </c>
    </row>
    <row r="175" spans="1:21" ht="14.45" x14ac:dyDescent="0.3">
      <c r="A175" s="1">
        <v>1104</v>
      </c>
      <c r="B175" s="1" t="s">
        <v>152</v>
      </c>
      <c r="C175" s="1" t="s">
        <v>3118</v>
      </c>
      <c r="D175" s="1"/>
      <c r="M175" t="s">
        <v>357</v>
      </c>
      <c r="Q175" s="22" t="s">
        <v>66</v>
      </c>
      <c r="R175" s="22" t="s">
        <v>697</v>
      </c>
      <c r="S175" s="22" t="s">
        <v>698</v>
      </c>
      <c r="T175" s="22" t="s">
        <v>252</v>
      </c>
      <c r="U175" s="22" t="s">
        <v>223</v>
      </c>
    </row>
    <row r="176" spans="1:21" ht="14.45" x14ac:dyDescent="0.3">
      <c r="A176" s="1">
        <v>1293</v>
      </c>
      <c r="B176" s="1" t="s">
        <v>200</v>
      </c>
      <c r="C176" s="1" t="s">
        <v>3118</v>
      </c>
      <c r="D176" s="1"/>
      <c r="M176" t="s">
        <v>357</v>
      </c>
      <c r="Q176" s="21" t="s">
        <v>66</v>
      </c>
      <c r="R176" s="21" t="s">
        <v>697</v>
      </c>
      <c r="S176" s="21" t="s">
        <v>698</v>
      </c>
      <c r="T176" s="21" t="s">
        <v>81</v>
      </c>
      <c r="U176" s="21" t="s">
        <v>82</v>
      </c>
    </row>
    <row r="177" spans="1:21" ht="14.45" x14ac:dyDescent="0.3">
      <c r="A177" s="1">
        <v>1659</v>
      </c>
      <c r="B177" s="1" t="s">
        <v>522</v>
      </c>
      <c r="C177" s="1" t="s">
        <v>3118</v>
      </c>
      <c r="D177" s="1"/>
      <c r="M177" t="s">
        <v>357</v>
      </c>
      <c r="Q177" s="21" t="s">
        <v>66</v>
      </c>
      <c r="R177" s="21" t="s">
        <v>697</v>
      </c>
      <c r="S177" s="21" t="s">
        <v>698</v>
      </c>
      <c r="T177" s="21" t="s">
        <v>87</v>
      </c>
      <c r="U177" s="21" t="s">
        <v>88</v>
      </c>
    </row>
    <row r="178" spans="1:21" ht="14.45" x14ac:dyDescent="0.3">
      <c r="A178" s="1">
        <v>1660</v>
      </c>
      <c r="B178" s="1" t="s">
        <v>524</v>
      </c>
      <c r="C178" s="1" t="s">
        <v>3118</v>
      </c>
      <c r="D178" s="1"/>
      <c r="M178" t="s">
        <v>357</v>
      </c>
      <c r="Q178" s="22" t="s">
        <v>138</v>
      </c>
      <c r="R178" s="22" t="s">
        <v>702</v>
      </c>
      <c r="S178" s="22" t="s">
        <v>703</v>
      </c>
      <c r="T178" s="22" t="s">
        <v>704</v>
      </c>
      <c r="U178" s="22" t="s">
        <v>705</v>
      </c>
    </row>
    <row r="179" spans="1:21" ht="14.45" x14ac:dyDescent="0.3">
      <c r="A179" s="1">
        <v>1661</v>
      </c>
      <c r="B179" s="1" t="s">
        <v>3183</v>
      </c>
      <c r="C179" s="1" t="s">
        <v>3120</v>
      </c>
      <c r="D179" s="45">
        <v>40356</v>
      </c>
      <c r="M179" t="s">
        <v>357</v>
      </c>
      <c r="Q179" s="22" t="s">
        <v>138</v>
      </c>
      <c r="R179" s="22" t="s">
        <v>702</v>
      </c>
      <c r="S179" s="22" t="s">
        <v>703</v>
      </c>
      <c r="T179" s="22" t="s">
        <v>707</v>
      </c>
      <c r="U179" s="22" t="s">
        <v>82</v>
      </c>
    </row>
    <row r="180" spans="1:21" ht="14.45" x14ac:dyDescent="0.3">
      <c r="A180" s="1">
        <v>1662</v>
      </c>
      <c r="B180" s="1" t="s">
        <v>527</v>
      </c>
      <c r="C180" s="1" t="s">
        <v>3118</v>
      </c>
      <c r="D180" s="1"/>
      <c r="M180" t="s">
        <v>357</v>
      </c>
      <c r="Q180" s="21" t="s">
        <v>93</v>
      </c>
      <c r="R180" s="21" t="s">
        <v>583</v>
      </c>
      <c r="S180" s="21" t="s">
        <v>709</v>
      </c>
      <c r="T180" s="21" t="s">
        <v>710</v>
      </c>
      <c r="U180" s="21" t="s">
        <v>711</v>
      </c>
    </row>
    <row r="181" spans="1:21" ht="14.45" x14ac:dyDescent="0.3">
      <c r="A181" s="1">
        <v>1663</v>
      </c>
      <c r="B181" s="1" t="s">
        <v>530</v>
      </c>
      <c r="C181" s="1" t="s">
        <v>3118</v>
      </c>
      <c r="D181" s="1"/>
      <c r="M181" t="s">
        <v>357</v>
      </c>
      <c r="Q181" s="21" t="s">
        <v>93</v>
      </c>
      <c r="R181" s="21" t="s">
        <v>583</v>
      </c>
      <c r="S181" s="21" t="s">
        <v>709</v>
      </c>
      <c r="T181" s="21" t="s">
        <v>713</v>
      </c>
      <c r="U181" s="21" t="s">
        <v>714</v>
      </c>
    </row>
    <row r="182" spans="1:21" ht="14.45" x14ac:dyDescent="0.3">
      <c r="A182" s="1">
        <v>1664</v>
      </c>
      <c r="B182" s="1" t="s">
        <v>533</v>
      </c>
      <c r="C182" s="1" t="s">
        <v>3118</v>
      </c>
      <c r="D182" s="1"/>
      <c r="M182" t="s">
        <v>357</v>
      </c>
      <c r="Q182" s="21" t="s">
        <v>93</v>
      </c>
      <c r="R182" s="21" t="s">
        <v>583</v>
      </c>
      <c r="S182" s="21" t="s">
        <v>709</v>
      </c>
      <c r="T182" s="21" t="s">
        <v>716</v>
      </c>
      <c r="U182" s="21" t="s">
        <v>717</v>
      </c>
    </row>
    <row r="183" spans="1:21" ht="14.45" x14ac:dyDescent="0.3">
      <c r="A183" s="1">
        <v>1665</v>
      </c>
      <c r="B183" s="1" t="s">
        <v>336</v>
      </c>
      <c r="C183" s="1" t="s">
        <v>3120</v>
      </c>
      <c r="D183" s="45">
        <v>46271</v>
      </c>
      <c r="M183" t="s">
        <v>357</v>
      </c>
      <c r="Q183" s="21" t="s">
        <v>93</v>
      </c>
      <c r="R183" s="21" t="s">
        <v>583</v>
      </c>
      <c r="S183" s="21" t="s">
        <v>709</v>
      </c>
      <c r="T183" s="21" t="s">
        <v>719</v>
      </c>
      <c r="U183" s="21" t="s">
        <v>720</v>
      </c>
    </row>
    <row r="184" spans="1:21" ht="14.45" x14ac:dyDescent="0.3">
      <c r="A184" s="1">
        <v>1666</v>
      </c>
      <c r="B184" s="1" t="s">
        <v>3184</v>
      </c>
      <c r="C184" s="1" t="s">
        <v>3120</v>
      </c>
      <c r="D184" s="45">
        <v>45218</v>
      </c>
      <c r="M184" t="s">
        <v>357</v>
      </c>
      <c r="Q184" s="22" t="s">
        <v>93</v>
      </c>
      <c r="R184" s="22" t="s">
        <v>583</v>
      </c>
      <c r="S184" s="22" t="s">
        <v>709</v>
      </c>
      <c r="T184" s="22" t="s">
        <v>722</v>
      </c>
      <c r="U184" s="22" t="s">
        <v>723</v>
      </c>
    </row>
    <row r="185" spans="1:21" ht="14.45" x14ac:dyDescent="0.3">
      <c r="A185" s="1">
        <v>1667</v>
      </c>
      <c r="B185" s="1" t="s">
        <v>539</v>
      </c>
      <c r="C185" s="1" t="s">
        <v>3118</v>
      </c>
      <c r="D185" s="1"/>
      <c r="M185" t="s">
        <v>357</v>
      </c>
      <c r="Q185" s="22" t="s">
        <v>93</v>
      </c>
      <c r="R185" s="22" t="s">
        <v>725</v>
      </c>
      <c r="S185" s="22" t="s">
        <v>726</v>
      </c>
      <c r="T185" s="22" t="s">
        <v>727</v>
      </c>
      <c r="U185" s="22" t="s">
        <v>728</v>
      </c>
    </row>
    <row r="186" spans="1:21" ht="14.45" x14ac:dyDescent="0.3">
      <c r="A186" s="1">
        <v>1668</v>
      </c>
      <c r="B186" s="1" t="s">
        <v>542</v>
      </c>
      <c r="C186" s="1" t="s">
        <v>3118</v>
      </c>
      <c r="D186" s="1"/>
      <c r="M186" t="s">
        <v>357</v>
      </c>
      <c r="Q186" s="21" t="s">
        <v>93</v>
      </c>
      <c r="R186" s="21" t="s">
        <v>725</v>
      </c>
      <c r="S186" s="21" t="s">
        <v>726</v>
      </c>
      <c r="T186" s="21" t="s">
        <v>730</v>
      </c>
      <c r="U186" s="21" t="s">
        <v>731</v>
      </c>
    </row>
    <row r="187" spans="1:21" ht="14.45" x14ac:dyDescent="0.3">
      <c r="A187" s="1">
        <v>1669</v>
      </c>
      <c r="B187" s="1" t="s">
        <v>545</v>
      </c>
      <c r="C187" s="1" t="s">
        <v>3118</v>
      </c>
      <c r="D187" s="1"/>
      <c r="M187" t="s">
        <v>357</v>
      </c>
      <c r="Q187" s="22" t="s">
        <v>93</v>
      </c>
      <c r="R187" s="22" t="s">
        <v>725</v>
      </c>
      <c r="S187" s="22" t="s">
        <v>726</v>
      </c>
      <c r="T187" s="22" t="s">
        <v>733</v>
      </c>
      <c r="U187" s="22" t="s">
        <v>734</v>
      </c>
    </row>
    <row r="188" spans="1:21" x14ac:dyDescent="0.25">
      <c r="A188" s="1">
        <v>1670</v>
      </c>
      <c r="B188" s="1" t="s">
        <v>548</v>
      </c>
      <c r="C188" s="1" t="s">
        <v>3118</v>
      </c>
      <c r="D188" s="1"/>
      <c r="M188" t="s">
        <v>357</v>
      </c>
      <c r="Q188" s="22" t="s">
        <v>273</v>
      </c>
      <c r="R188" s="22" t="s">
        <v>288</v>
      </c>
      <c r="S188" s="22" t="s">
        <v>736</v>
      </c>
      <c r="T188" s="22" t="s">
        <v>737</v>
      </c>
      <c r="U188" s="22" t="s">
        <v>738</v>
      </c>
    </row>
    <row r="189" spans="1:21" x14ac:dyDescent="0.25">
      <c r="A189" s="1">
        <v>1671</v>
      </c>
      <c r="B189" s="1" t="s">
        <v>551</v>
      </c>
      <c r="C189" s="1" t="s">
        <v>3118</v>
      </c>
      <c r="D189" s="1"/>
      <c r="M189" t="s">
        <v>357</v>
      </c>
      <c r="Q189" s="21" t="s">
        <v>273</v>
      </c>
      <c r="R189" s="21" t="s">
        <v>288</v>
      </c>
      <c r="S189" s="21" t="s">
        <v>736</v>
      </c>
      <c r="T189" s="21" t="s">
        <v>740</v>
      </c>
      <c r="U189" s="21" t="s">
        <v>741</v>
      </c>
    </row>
    <row r="190" spans="1:21" x14ac:dyDescent="0.25">
      <c r="A190" s="1">
        <v>1672</v>
      </c>
      <c r="B190" s="1" t="s">
        <v>3185</v>
      </c>
      <c r="C190" s="1" t="s">
        <v>3120</v>
      </c>
      <c r="D190" s="45">
        <v>43100</v>
      </c>
      <c r="M190" t="s">
        <v>357</v>
      </c>
      <c r="Q190" s="21" t="s">
        <v>273</v>
      </c>
      <c r="R190" s="21" t="s">
        <v>288</v>
      </c>
      <c r="S190" s="21" t="s">
        <v>736</v>
      </c>
      <c r="T190" s="21" t="s">
        <v>290</v>
      </c>
      <c r="U190" s="21" t="s">
        <v>223</v>
      </c>
    </row>
    <row r="191" spans="1:21" x14ac:dyDescent="0.25">
      <c r="A191" s="1">
        <v>1673</v>
      </c>
      <c r="B191" s="1" t="s">
        <v>3186</v>
      </c>
      <c r="C191" s="1" t="s">
        <v>3120</v>
      </c>
      <c r="D191" s="45">
        <v>40627</v>
      </c>
      <c r="M191" t="s">
        <v>357</v>
      </c>
      <c r="Q191" s="21" t="s">
        <v>273</v>
      </c>
      <c r="R191" s="21" t="s">
        <v>288</v>
      </c>
      <c r="S191" s="21" t="s">
        <v>736</v>
      </c>
      <c r="T191" s="21" t="s">
        <v>744</v>
      </c>
      <c r="U191" s="21" t="s">
        <v>239</v>
      </c>
    </row>
    <row r="192" spans="1:21" x14ac:dyDescent="0.25">
      <c r="A192" s="1">
        <v>1674</v>
      </c>
      <c r="B192" s="1" t="s">
        <v>555</v>
      </c>
      <c r="C192" s="1" t="s">
        <v>3118</v>
      </c>
      <c r="D192" s="1"/>
      <c r="M192" t="s">
        <v>357</v>
      </c>
      <c r="Q192" s="22" t="s">
        <v>90</v>
      </c>
      <c r="R192" s="22" t="s">
        <v>617</v>
      </c>
      <c r="S192" s="22" t="s">
        <v>746</v>
      </c>
      <c r="T192" s="22" t="s">
        <v>747</v>
      </c>
      <c r="U192" s="22" t="s">
        <v>748</v>
      </c>
    </row>
    <row r="193" spans="1:21" x14ac:dyDescent="0.25">
      <c r="A193" s="1">
        <v>1676</v>
      </c>
      <c r="B193" s="1" t="s">
        <v>557</v>
      </c>
      <c r="C193" s="1" t="s">
        <v>3118</v>
      </c>
      <c r="D193" s="1"/>
      <c r="M193" t="s">
        <v>357</v>
      </c>
      <c r="Q193" s="22" t="s">
        <v>90</v>
      </c>
      <c r="R193" s="22" t="s">
        <v>617</v>
      </c>
      <c r="S193" s="22" t="s">
        <v>746</v>
      </c>
      <c r="T193" s="22" t="s">
        <v>750</v>
      </c>
      <c r="U193" s="22" t="s">
        <v>751</v>
      </c>
    </row>
    <row r="194" spans="1:21" x14ac:dyDescent="0.25">
      <c r="A194" s="1">
        <v>1677</v>
      </c>
      <c r="B194" s="1" t="s">
        <v>560</v>
      </c>
      <c r="C194" s="1" t="s">
        <v>3118</v>
      </c>
      <c r="D194" s="1"/>
      <c r="M194" t="s">
        <v>357</v>
      </c>
      <c r="Q194" s="21" t="s">
        <v>99</v>
      </c>
      <c r="R194" s="21" t="s">
        <v>412</v>
      </c>
      <c r="S194" s="21" t="s">
        <v>753</v>
      </c>
      <c r="T194" s="21" t="s">
        <v>414</v>
      </c>
      <c r="U194" s="21" t="s">
        <v>415</v>
      </c>
    </row>
    <row r="195" spans="1:21" x14ac:dyDescent="0.25">
      <c r="A195" s="1">
        <v>1678</v>
      </c>
      <c r="B195" s="1" t="s">
        <v>561</v>
      </c>
      <c r="C195" s="1" t="s">
        <v>3118</v>
      </c>
      <c r="D195" s="1"/>
      <c r="M195" t="s">
        <v>357</v>
      </c>
      <c r="Q195" s="21" t="s">
        <v>99</v>
      </c>
      <c r="R195" s="21" t="s">
        <v>412</v>
      </c>
      <c r="S195" s="21" t="s">
        <v>753</v>
      </c>
      <c r="T195" s="21" t="s">
        <v>549</v>
      </c>
      <c r="U195" s="21" t="s">
        <v>550</v>
      </c>
    </row>
    <row r="196" spans="1:21" x14ac:dyDescent="0.25">
      <c r="A196" s="1">
        <v>1679</v>
      </c>
      <c r="B196" s="1" t="s">
        <v>564</v>
      </c>
      <c r="C196" s="1" t="s">
        <v>3118</v>
      </c>
      <c r="D196" s="1"/>
      <c r="M196" t="s">
        <v>357</v>
      </c>
      <c r="Q196" s="21" t="s">
        <v>99</v>
      </c>
      <c r="R196" s="21" t="s">
        <v>412</v>
      </c>
      <c r="S196" s="21" t="s">
        <v>756</v>
      </c>
      <c r="T196" s="21" t="s">
        <v>757</v>
      </c>
      <c r="U196" s="21" t="s">
        <v>758</v>
      </c>
    </row>
    <row r="197" spans="1:21" x14ac:dyDescent="0.25">
      <c r="A197" s="1">
        <v>1680</v>
      </c>
      <c r="B197" s="1" t="s">
        <v>3187</v>
      </c>
      <c r="C197" s="1" t="s">
        <v>3120</v>
      </c>
      <c r="D197" s="45">
        <v>43100</v>
      </c>
      <c r="M197" t="s">
        <v>357</v>
      </c>
      <c r="Q197" s="22" t="s">
        <v>72</v>
      </c>
      <c r="R197" s="22" t="s">
        <v>293</v>
      </c>
      <c r="S197" s="22" t="s">
        <v>760</v>
      </c>
      <c r="T197" s="22" t="s">
        <v>761</v>
      </c>
      <c r="U197" s="22" t="s">
        <v>762</v>
      </c>
    </row>
    <row r="198" spans="1:21" ht="14.45" x14ac:dyDescent="0.3">
      <c r="A198" s="1">
        <v>1681</v>
      </c>
      <c r="B198" s="1" t="s">
        <v>567</v>
      </c>
      <c r="C198" s="1" t="s">
        <v>3118</v>
      </c>
      <c r="D198" s="1"/>
      <c r="M198" t="s">
        <v>357</v>
      </c>
      <c r="Q198" s="22" t="s">
        <v>72</v>
      </c>
      <c r="R198" s="22" t="s">
        <v>293</v>
      </c>
      <c r="S198" s="22" t="s">
        <v>760</v>
      </c>
      <c r="T198" s="22" t="s">
        <v>764</v>
      </c>
      <c r="U198" s="22" t="s">
        <v>765</v>
      </c>
    </row>
    <row r="199" spans="1:21" ht="14.45" x14ac:dyDescent="0.3">
      <c r="A199" s="1">
        <v>1682</v>
      </c>
      <c r="B199" s="1" t="s">
        <v>3188</v>
      </c>
      <c r="C199" s="1" t="s">
        <v>3120</v>
      </c>
      <c r="D199" s="45">
        <v>43100</v>
      </c>
      <c r="M199" t="s">
        <v>357</v>
      </c>
      <c r="Q199" s="21" t="s">
        <v>72</v>
      </c>
      <c r="R199" s="21" t="s">
        <v>293</v>
      </c>
      <c r="S199" s="21" t="s">
        <v>760</v>
      </c>
      <c r="T199" s="21" t="s">
        <v>767</v>
      </c>
      <c r="U199" s="21" t="s">
        <v>768</v>
      </c>
    </row>
    <row r="200" spans="1:21" ht="14.45" x14ac:dyDescent="0.3">
      <c r="A200" s="1">
        <v>1683</v>
      </c>
      <c r="B200" s="1" t="s">
        <v>569</v>
      </c>
      <c r="C200" s="1" t="s">
        <v>3118</v>
      </c>
      <c r="D200" s="1"/>
      <c r="M200" t="s">
        <v>357</v>
      </c>
      <c r="Q200" s="21" t="s">
        <v>72</v>
      </c>
      <c r="R200" s="21" t="s">
        <v>293</v>
      </c>
      <c r="S200" s="21" t="s">
        <v>760</v>
      </c>
      <c r="T200" s="21" t="s">
        <v>770</v>
      </c>
      <c r="U200" s="21" t="s">
        <v>771</v>
      </c>
    </row>
    <row r="201" spans="1:21" ht="14.45" x14ac:dyDescent="0.3">
      <c r="A201" s="1">
        <v>1684</v>
      </c>
      <c r="B201" s="1" t="s">
        <v>3189</v>
      </c>
      <c r="C201" s="1" t="s">
        <v>3120</v>
      </c>
      <c r="D201" s="45">
        <v>41615</v>
      </c>
      <c r="M201" t="s">
        <v>357</v>
      </c>
      <c r="Q201" s="21" t="s">
        <v>72</v>
      </c>
      <c r="R201" s="21" t="s">
        <v>293</v>
      </c>
      <c r="S201" s="21" t="s">
        <v>760</v>
      </c>
      <c r="T201" s="21" t="s">
        <v>773</v>
      </c>
      <c r="U201" s="21" t="s">
        <v>774</v>
      </c>
    </row>
    <row r="202" spans="1:21" x14ac:dyDescent="0.25">
      <c r="A202" s="1">
        <v>1685</v>
      </c>
      <c r="B202" s="1" t="s">
        <v>571</v>
      </c>
      <c r="C202" s="1" t="s">
        <v>3118</v>
      </c>
      <c r="D202" s="1"/>
      <c r="M202" t="s">
        <v>357</v>
      </c>
      <c r="Q202" s="22" t="s">
        <v>133</v>
      </c>
      <c r="R202" s="22" t="s">
        <v>507</v>
      </c>
      <c r="S202" s="22" t="s">
        <v>776</v>
      </c>
      <c r="T202" s="22" t="s">
        <v>777</v>
      </c>
      <c r="U202" s="22" t="s">
        <v>778</v>
      </c>
    </row>
    <row r="203" spans="1:21" x14ac:dyDescent="0.25">
      <c r="A203" s="1">
        <v>1686</v>
      </c>
      <c r="B203" s="1" t="s">
        <v>574</v>
      </c>
      <c r="C203" s="1" t="s">
        <v>3118</v>
      </c>
      <c r="D203" s="1"/>
      <c r="M203" t="s">
        <v>357</v>
      </c>
      <c r="Q203" s="21" t="s">
        <v>45</v>
      </c>
      <c r="R203" s="21" t="s">
        <v>58</v>
      </c>
      <c r="S203" s="21" t="s">
        <v>780</v>
      </c>
      <c r="T203" s="21" t="s">
        <v>781</v>
      </c>
      <c r="U203" s="21" t="s">
        <v>782</v>
      </c>
    </row>
    <row r="204" spans="1:21" ht="14.45" x14ac:dyDescent="0.3">
      <c r="A204" s="1">
        <v>1687</v>
      </c>
      <c r="B204" s="1" t="s">
        <v>576</v>
      </c>
      <c r="C204" s="1" t="s">
        <v>3118</v>
      </c>
      <c r="D204" s="1"/>
      <c r="M204" t="s">
        <v>357</v>
      </c>
      <c r="Q204" s="21" t="s">
        <v>45</v>
      </c>
      <c r="R204" s="21" t="s">
        <v>58</v>
      </c>
      <c r="S204" s="21" t="s">
        <v>780</v>
      </c>
      <c r="T204" s="21" t="s">
        <v>784</v>
      </c>
      <c r="U204" s="21" t="s">
        <v>785</v>
      </c>
    </row>
    <row r="205" spans="1:21" ht="14.45" x14ac:dyDescent="0.3">
      <c r="A205" s="1">
        <v>1688</v>
      </c>
      <c r="B205" s="1" t="s">
        <v>3190</v>
      </c>
      <c r="C205" s="1" t="s">
        <v>3120</v>
      </c>
      <c r="D205" s="45">
        <v>41178</v>
      </c>
      <c r="M205" t="s">
        <v>357</v>
      </c>
      <c r="Q205" s="22" t="s">
        <v>45</v>
      </c>
      <c r="R205" s="22" t="s">
        <v>58</v>
      </c>
      <c r="S205" s="22" t="s">
        <v>780</v>
      </c>
      <c r="T205" s="22" t="s">
        <v>787</v>
      </c>
      <c r="U205" s="22" t="s">
        <v>788</v>
      </c>
    </row>
    <row r="206" spans="1:21" x14ac:dyDescent="0.25">
      <c r="A206" s="1">
        <v>1689</v>
      </c>
      <c r="B206" s="1" t="s">
        <v>3191</v>
      </c>
      <c r="C206" s="1" t="s">
        <v>3120</v>
      </c>
      <c r="D206" s="45">
        <v>44362</v>
      </c>
      <c r="M206" t="s">
        <v>357</v>
      </c>
      <c r="Q206" s="22" t="s">
        <v>273</v>
      </c>
      <c r="R206" s="22" t="s">
        <v>790</v>
      </c>
      <c r="S206" s="22" t="s">
        <v>791</v>
      </c>
      <c r="T206" s="22" t="s">
        <v>792</v>
      </c>
      <c r="U206" s="22" t="s">
        <v>793</v>
      </c>
    </row>
    <row r="207" spans="1:21" x14ac:dyDescent="0.25">
      <c r="A207" s="1">
        <v>1690</v>
      </c>
      <c r="B207" s="1" t="s">
        <v>3192</v>
      </c>
      <c r="C207" s="1" t="s">
        <v>3120</v>
      </c>
      <c r="D207" s="45">
        <v>44362</v>
      </c>
      <c r="M207" t="s">
        <v>357</v>
      </c>
      <c r="Q207" s="22" t="s">
        <v>273</v>
      </c>
      <c r="R207" s="22" t="s">
        <v>790</v>
      </c>
      <c r="S207" s="22" t="s">
        <v>791</v>
      </c>
      <c r="T207" s="22" t="s">
        <v>795</v>
      </c>
      <c r="U207" s="22" t="s">
        <v>796</v>
      </c>
    </row>
    <row r="208" spans="1:21" x14ac:dyDescent="0.25">
      <c r="A208" s="1">
        <v>1691</v>
      </c>
      <c r="B208" s="1" t="s">
        <v>578</v>
      </c>
      <c r="C208" s="1" t="s">
        <v>3118</v>
      </c>
      <c r="D208" s="1"/>
      <c r="M208" t="s">
        <v>357</v>
      </c>
      <c r="Q208" s="22" t="s">
        <v>273</v>
      </c>
      <c r="R208" s="22" t="s">
        <v>790</v>
      </c>
      <c r="S208" s="22" t="s">
        <v>791</v>
      </c>
      <c r="T208" s="22" t="s">
        <v>798</v>
      </c>
      <c r="U208" s="22" t="s">
        <v>799</v>
      </c>
    </row>
    <row r="209" spans="1:21" x14ac:dyDescent="0.25">
      <c r="A209" s="1">
        <v>1692</v>
      </c>
      <c r="B209" s="1" t="s">
        <v>581</v>
      </c>
      <c r="C209" s="1" t="s">
        <v>3118</v>
      </c>
      <c r="D209" s="1"/>
      <c r="M209" t="s">
        <v>357</v>
      </c>
      <c r="Q209" s="22" t="s">
        <v>273</v>
      </c>
      <c r="R209" s="22" t="s">
        <v>790</v>
      </c>
      <c r="S209" s="22" t="s">
        <v>791</v>
      </c>
      <c r="T209" s="22" t="s">
        <v>801</v>
      </c>
      <c r="U209" s="22" t="s">
        <v>802</v>
      </c>
    </row>
    <row r="210" spans="1:21" x14ac:dyDescent="0.25">
      <c r="A210" s="1">
        <v>1693</v>
      </c>
      <c r="B210" s="1" t="s">
        <v>582</v>
      </c>
      <c r="C210" s="1" t="s">
        <v>3118</v>
      </c>
      <c r="D210" s="1"/>
      <c r="M210" t="s">
        <v>357</v>
      </c>
      <c r="Q210" s="21" t="s">
        <v>273</v>
      </c>
      <c r="R210" s="21" t="s">
        <v>288</v>
      </c>
      <c r="S210" s="21" t="s">
        <v>804</v>
      </c>
      <c r="T210" s="21" t="s">
        <v>805</v>
      </c>
      <c r="U210" s="21" t="s">
        <v>806</v>
      </c>
    </row>
    <row r="211" spans="1:21" x14ac:dyDescent="0.25">
      <c r="A211" s="1">
        <v>1694</v>
      </c>
      <c r="B211" s="1" t="s">
        <v>587</v>
      </c>
      <c r="C211" s="1" t="s">
        <v>3118</v>
      </c>
      <c r="D211" s="1"/>
      <c r="M211" t="s">
        <v>357</v>
      </c>
      <c r="Q211" s="22" t="s">
        <v>273</v>
      </c>
      <c r="R211" s="22" t="s">
        <v>274</v>
      </c>
      <c r="S211" s="22" t="s">
        <v>808</v>
      </c>
      <c r="T211" s="22" t="s">
        <v>809</v>
      </c>
      <c r="U211" s="22" t="s">
        <v>810</v>
      </c>
    </row>
    <row r="212" spans="1:21" x14ac:dyDescent="0.25">
      <c r="A212" s="1">
        <v>1695</v>
      </c>
      <c r="B212" s="1" t="s">
        <v>590</v>
      </c>
      <c r="C212" s="1" t="s">
        <v>3118</v>
      </c>
      <c r="D212" s="1"/>
      <c r="M212" t="s">
        <v>357</v>
      </c>
      <c r="Q212" s="21" t="s">
        <v>273</v>
      </c>
      <c r="R212" s="21" t="s">
        <v>274</v>
      </c>
      <c r="S212" s="21" t="s">
        <v>808</v>
      </c>
      <c r="T212" s="21" t="s">
        <v>280</v>
      </c>
      <c r="U212" s="21" t="s">
        <v>281</v>
      </c>
    </row>
    <row r="213" spans="1:21" ht="14.45" x14ac:dyDescent="0.3">
      <c r="A213" s="1">
        <v>1696</v>
      </c>
      <c r="B213" s="1" t="s">
        <v>3193</v>
      </c>
      <c r="C213" s="1" t="s">
        <v>3120</v>
      </c>
      <c r="D213" s="45">
        <v>44353</v>
      </c>
      <c r="M213" t="s">
        <v>357</v>
      </c>
      <c r="Q213" s="22" t="s">
        <v>133</v>
      </c>
      <c r="R213" s="22" t="s">
        <v>507</v>
      </c>
      <c r="S213" s="22" t="s">
        <v>813</v>
      </c>
      <c r="T213" s="22" t="s">
        <v>814</v>
      </c>
      <c r="U213" s="22" t="s">
        <v>815</v>
      </c>
    </row>
    <row r="214" spans="1:21" ht="14.45" x14ac:dyDescent="0.3">
      <c r="A214" s="1">
        <v>1697</v>
      </c>
      <c r="B214" s="1" t="s">
        <v>593</v>
      </c>
      <c r="C214" s="1" t="s">
        <v>3118</v>
      </c>
      <c r="D214" s="1"/>
      <c r="M214" t="s">
        <v>357</v>
      </c>
      <c r="Q214" s="22" t="s">
        <v>72</v>
      </c>
      <c r="R214" s="22" t="s">
        <v>558</v>
      </c>
      <c r="S214" s="22" t="s">
        <v>817</v>
      </c>
      <c r="T214" s="22" t="s">
        <v>818</v>
      </c>
      <c r="U214" s="22" t="s">
        <v>819</v>
      </c>
    </row>
    <row r="215" spans="1:21" ht="14.45" x14ac:dyDescent="0.3">
      <c r="A215" s="1">
        <v>1698</v>
      </c>
      <c r="B215" s="1" t="s">
        <v>3194</v>
      </c>
      <c r="C215" s="1" t="s">
        <v>3120</v>
      </c>
      <c r="D215" s="45">
        <v>43100</v>
      </c>
      <c r="M215" t="s">
        <v>357</v>
      </c>
      <c r="Q215" s="21" t="s">
        <v>72</v>
      </c>
      <c r="R215" s="21" t="s">
        <v>558</v>
      </c>
      <c r="S215" s="21" t="s">
        <v>817</v>
      </c>
      <c r="T215" s="21" t="s">
        <v>821</v>
      </c>
      <c r="U215" s="21" t="s">
        <v>822</v>
      </c>
    </row>
    <row r="216" spans="1:21" ht="14.45" x14ac:dyDescent="0.3">
      <c r="A216" s="1">
        <v>1699</v>
      </c>
      <c r="B216" s="1" t="s">
        <v>3195</v>
      </c>
      <c r="C216" s="1" t="s">
        <v>3120</v>
      </c>
      <c r="D216" s="45">
        <v>43100</v>
      </c>
      <c r="M216" t="s">
        <v>357</v>
      </c>
      <c r="Q216" s="22" t="s">
        <v>72</v>
      </c>
      <c r="R216" s="22" t="s">
        <v>558</v>
      </c>
      <c r="S216" s="22" t="s">
        <v>817</v>
      </c>
      <c r="T216" s="22" t="s">
        <v>824</v>
      </c>
      <c r="U216" s="22" t="s">
        <v>825</v>
      </c>
    </row>
    <row r="217" spans="1:21" x14ac:dyDescent="0.25">
      <c r="A217" s="1">
        <v>1700</v>
      </c>
      <c r="B217" s="1" t="s">
        <v>3196</v>
      </c>
      <c r="C217" s="1" t="s">
        <v>3120</v>
      </c>
      <c r="D217" s="45">
        <v>43100</v>
      </c>
      <c r="M217" t="s">
        <v>357</v>
      </c>
      <c r="Q217" s="22" t="s">
        <v>138</v>
      </c>
      <c r="R217" s="22" t="s">
        <v>827</v>
      </c>
      <c r="S217" s="22" t="s">
        <v>828</v>
      </c>
      <c r="T217" s="22" t="s">
        <v>829</v>
      </c>
      <c r="U217" s="22" t="s">
        <v>705</v>
      </c>
    </row>
    <row r="218" spans="1:21" x14ac:dyDescent="0.25">
      <c r="A218" s="1">
        <v>1701</v>
      </c>
      <c r="B218" s="1" t="s">
        <v>596</v>
      </c>
      <c r="C218" s="1" t="s">
        <v>3118</v>
      </c>
      <c r="D218" s="1"/>
      <c r="M218" t="s">
        <v>357</v>
      </c>
      <c r="Q218" s="21" t="s">
        <v>138</v>
      </c>
      <c r="R218" s="21" t="s">
        <v>827</v>
      </c>
      <c r="S218" s="21" t="s">
        <v>828</v>
      </c>
      <c r="T218" s="21" t="s">
        <v>831</v>
      </c>
      <c r="U218" s="21" t="s">
        <v>705</v>
      </c>
    </row>
    <row r="219" spans="1:21" ht="14.45" x14ac:dyDescent="0.3">
      <c r="A219" s="1">
        <v>1702</v>
      </c>
      <c r="B219" s="1" t="s">
        <v>601</v>
      </c>
      <c r="C219" s="1" t="s">
        <v>3118</v>
      </c>
      <c r="D219" s="1"/>
      <c r="M219" t="s">
        <v>357</v>
      </c>
      <c r="Q219" s="21" t="s">
        <v>133</v>
      </c>
      <c r="R219" s="21" t="s">
        <v>507</v>
      </c>
      <c r="S219" s="21" t="s">
        <v>833</v>
      </c>
      <c r="T219" s="21" t="s">
        <v>834</v>
      </c>
      <c r="U219" s="21" t="s">
        <v>835</v>
      </c>
    </row>
    <row r="220" spans="1:21" x14ac:dyDescent="0.25">
      <c r="A220" s="1">
        <v>1533</v>
      </c>
      <c r="B220" s="1" t="s">
        <v>368</v>
      </c>
      <c r="C220" s="1" t="s">
        <v>3118</v>
      </c>
      <c r="D220" s="1"/>
      <c r="M220" t="s">
        <v>357</v>
      </c>
      <c r="Q220" s="22" t="s">
        <v>133</v>
      </c>
      <c r="R220" s="22" t="s">
        <v>507</v>
      </c>
      <c r="S220" s="22" t="s">
        <v>833</v>
      </c>
      <c r="T220" s="22" t="s">
        <v>837</v>
      </c>
      <c r="U220" s="22" t="s">
        <v>838</v>
      </c>
    </row>
    <row r="221" spans="1:21" ht="14.45" x14ac:dyDescent="0.3">
      <c r="A221" s="1">
        <v>1704</v>
      </c>
      <c r="B221" s="1" t="s">
        <v>608</v>
      </c>
      <c r="C221" s="1" t="s">
        <v>3118</v>
      </c>
      <c r="D221" s="1"/>
      <c r="M221" t="s">
        <v>357</v>
      </c>
      <c r="Q221" s="22" t="s">
        <v>133</v>
      </c>
      <c r="R221" s="22" t="s">
        <v>507</v>
      </c>
      <c r="S221" s="22" t="s">
        <v>833</v>
      </c>
      <c r="T221" s="22" t="s">
        <v>840</v>
      </c>
      <c r="U221" s="22" t="s">
        <v>841</v>
      </c>
    </row>
    <row r="222" spans="1:21" ht="14.45" x14ac:dyDescent="0.3">
      <c r="A222" s="1">
        <v>1705</v>
      </c>
      <c r="B222" s="1" t="s">
        <v>613</v>
      </c>
      <c r="C222" s="1" t="s">
        <v>3118</v>
      </c>
      <c r="D222" s="1"/>
      <c r="M222" t="s">
        <v>357</v>
      </c>
      <c r="Q222" s="21" t="s">
        <v>138</v>
      </c>
      <c r="R222" s="21" t="s">
        <v>843</v>
      </c>
      <c r="S222" s="21" t="s">
        <v>844</v>
      </c>
      <c r="T222" s="21" t="s">
        <v>845</v>
      </c>
      <c r="U222" s="21" t="s">
        <v>846</v>
      </c>
    </row>
    <row r="223" spans="1:21" ht="14.45" x14ac:dyDescent="0.3">
      <c r="A223" s="1">
        <v>1707</v>
      </c>
      <c r="B223" s="1" t="s">
        <v>616</v>
      </c>
      <c r="C223" s="1" t="s">
        <v>3120</v>
      </c>
      <c r="D223" s="45">
        <v>44440</v>
      </c>
      <c r="M223" t="s">
        <v>357</v>
      </c>
      <c r="Q223" s="22" t="s">
        <v>138</v>
      </c>
      <c r="R223" s="22" t="s">
        <v>843</v>
      </c>
      <c r="S223" s="22" t="s">
        <v>844</v>
      </c>
      <c r="T223" s="22" t="s">
        <v>848</v>
      </c>
      <c r="U223" s="22" t="s">
        <v>849</v>
      </c>
    </row>
    <row r="224" spans="1:21" ht="14.45" x14ac:dyDescent="0.3">
      <c r="A224" s="1">
        <v>1708</v>
      </c>
      <c r="B224" s="1" t="s">
        <v>3197</v>
      </c>
      <c r="C224" s="1" t="s">
        <v>3120</v>
      </c>
      <c r="D224" s="45">
        <v>41636</v>
      </c>
      <c r="M224" t="s">
        <v>357</v>
      </c>
      <c r="Q224" s="21" t="s">
        <v>138</v>
      </c>
      <c r="R224" s="21" t="s">
        <v>843</v>
      </c>
      <c r="S224" s="21" t="s">
        <v>844</v>
      </c>
      <c r="T224" s="21" t="s">
        <v>851</v>
      </c>
      <c r="U224" s="21" t="s">
        <v>849</v>
      </c>
    </row>
    <row r="225" spans="1:21" ht="14.45" x14ac:dyDescent="0.3">
      <c r="A225" s="1">
        <v>1709</v>
      </c>
      <c r="B225" s="1" t="s">
        <v>621</v>
      </c>
      <c r="C225" s="1" t="s">
        <v>3118</v>
      </c>
      <c r="D225" s="1"/>
      <c r="M225" t="s">
        <v>357</v>
      </c>
      <c r="Q225" s="21" t="s">
        <v>84</v>
      </c>
      <c r="R225" s="21" t="s">
        <v>853</v>
      </c>
      <c r="S225" s="21" t="s">
        <v>854</v>
      </c>
      <c r="T225" s="21" t="s">
        <v>855</v>
      </c>
      <c r="U225" s="21" t="s">
        <v>223</v>
      </c>
    </row>
    <row r="226" spans="1:21" ht="14.45" x14ac:dyDescent="0.3">
      <c r="A226" s="1">
        <v>1710</v>
      </c>
      <c r="B226" s="1" t="s">
        <v>3198</v>
      </c>
      <c r="C226" s="1" t="s">
        <v>3120</v>
      </c>
      <c r="D226" s="45">
        <v>41124</v>
      </c>
      <c r="M226" t="s">
        <v>357</v>
      </c>
      <c r="Q226" s="22" t="s">
        <v>84</v>
      </c>
      <c r="R226" s="22" t="s">
        <v>853</v>
      </c>
      <c r="S226" s="22" t="s">
        <v>854</v>
      </c>
      <c r="T226" s="22" t="s">
        <v>857</v>
      </c>
      <c r="U226" s="22" t="s">
        <v>858</v>
      </c>
    </row>
    <row r="227" spans="1:21" x14ac:dyDescent="0.25">
      <c r="A227" s="1">
        <v>1711</v>
      </c>
      <c r="B227" s="1" t="s">
        <v>624</v>
      </c>
      <c r="C227" s="1" t="s">
        <v>3120</v>
      </c>
      <c r="D227" s="45">
        <v>45638</v>
      </c>
      <c r="M227" t="s">
        <v>357</v>
      </c>
      <c r="Q227" s="22" t="s">
        <v>93</v>
      </c>
      <c r="R227" s="22" t="s">
        <v>583</v>
      </c>
      <c r="S227" s="22" t="s">
        <v>860</v>
      </c>
      <c r="T227" s="22" t="s">
        <v>861</v>
      </c>
      <c r="U227" s="22" t="s">
        <v>862</v>
      </c>
    </row>
    <row r="228" spans="1:21" ht="14.45" x14ac:dyDescent="0.3">
      <c r="A228" s="1">
        <v>1712</v>
      </c>
      <c r="B228" s="1" t="s">
        <v>3199</v>
      </c>
      <c r="C228" s="1" t="s">
        <v>3120</v>
      </c>
      <c r="D228" s="45">
        <v>44362</v>
      </c>
      <c r="M228" t="s">
        <v>357</v>
      </c>
      <c r="Q228" s="21" t="s">
        <v>93</v>
      </c>
      <c r="R228" s="21" t="s">
        <v>583</v>
      </c>
      <c r="S228" s="21" t="s">
        <v>860</v>
      </c>
      <c r="T228" s="21" t="s">
        <v>420</v>
      </c>
      <c r="U228" s="21" t="s">
        <v>421</v>
      </c>
    </row>
    <row r="229" spans="1:21" ht="14.45" x14ac:dyDescent="0.3">
      <c r="A229" s="1">
        <v>1713</v>
      </c>
      <c r="B229" s="1" t="s">
        <v>626</v>
      </c>
      <c r="C229" s="1" t="s">
        <v>3118</v>
      </c>
      <c r="D229" s="1"/>
      <c r="M229" t="s">
        <v>357</v>
      </c>
      <c r="Q229" s="21" t="s">
        <v>93</v>
      </c>
      <c r="R229" s="21" t="s">
        <v>583</v>
      </c>
      <c r="S229" s="21" t="s">
        <v>860</v>
      </c>
      <c r="T229" s="21" t="s">
        <v>865</v>
      </c>
      <c r="U229" s="21" t="s">
        <v>866</v>
      </c>
    </row>
    <row r="230" spans="1:21" ht="14.45" x14ac:dyDescent="0.3">
      <c r="A230" s="1">
        <v>1714</v>
      </c>
      <c r="B230" s="1" t="s">
        <v>629</v>
      </c>
      <c r="C230" s="1" t="s">
        <v>3118</v>
      </c>
      <c r="D230" s="1"/>
      <c r="M230" t="s">
        <v>357</v>
      </c>
      <c r="Q230" s="22" t="s">
        <v>93</v>
      </c>
      <c r="R230" s="22" t="s">
        <v>583</v>
      </c>
      <c r="S230" s="22" t="s">
        <v>860</v>
      </c>
      <c r="T230" s="22" t="s">
        <v>868</v>
      </c>
      <c r="U230" s="22" t="s">
        <v>869</v>
      </c>
    </row>
    <row r="231" spans="1:21" ht="14.45" x14ac:dyDescent="0.3">
      <c r="A231" s="1">
        <v>1715</v>
      </c>
      <c r="B231" s="1" t="s">
        <v>3200</v>
      </c>
      <c r="C231" s="1" t="s">
        <v>3120</v>
      </c>
      <c r="D231" s="45">
        <v>41529</v>
      </c>
      <c r="M231" t="s">
        <v>357</v>
      </c>
      <c r="Q231" s="22" t="s">
        <v>93</v>
      </c>
      <c r="R231" s="22" t="s">
        <v>583</v>
      </c>
      <c r="S231" s="22" t="s">
        <v>860</v>
      </c>
      <c r="T231" s="22" t="s">
        <v>871</v>
      </c>
      <c r="U231" s="22" t="s">
        <v>872</v>
      </c>
    </row>
    <row r="232" spans="1:21" ht="14.45" x14ac:dyDescent="0.3">
      <c r="A232" s="1">
        <v>1716</v>
      </c>
      <c r="B232" s="1" t="s">
        <v>632</v>
      </c>
      <c r="C232" s="1" t="s">
        <v>3120</v>
      </c>
      <c r="D232" s="45">
        <v>45638</v>
      </c>
      <c r="M232" t="s">
        <v>357</v>
      </c>
      <c r="Q232" s="22" t="s">
        <v>93</v>
      </c>
      <c r="R232" s="22" t="s">
        <v>583</v>
      </c>
      <c r="S232" s="22" t="s">
        <v>860</v>
      </c>
      <c r="T232" s="22" t="s">
        <v>874</v>
      </c>
      <c r="U232" s="22" t="s">
        <v>452</v>
      </c>
    </row>
    <row r="233" spans="1:21" x14ac:dyDescent="0.25">
      <c r="A233" s="1">
        <v>1717</v>
      </c>
      <c r="B233" s="1" t="s">
        <v>635</v>
      </c>
      <c r="C233" s="1" t="s">
        <v>3118</v>
      </c>
      <c r="D233" s="1"/>
      <c r="M233" t="s">
        <v>357</v>
      </c>
      <c r="Q233" s="22" t="s">
        <v>273</v>
      </c>
      <c r="R233" s="22" t="s">
        <v>288</v>
      </c>
      <c r="S233" s="22" t="s">
        <v>876</v>
      </c>
      <c r="T233" s="22" t="s">
        <v>877</v>
      </c>
      <c r="U233" s="22" t="s">
        <v>878</v>
      </c>
    </row>
    <row r="234" spans="1:21" x14ac:dyDescent="0.25">
      <c r="A234" s="1">
        <v>1718</v>
      </c>
      <c r="B234" s="1" t="s">
        <v>638</v>
      </c>
      <c r="C234" s="1" t="s">
        <v>3118</v>
      </c>
      <c r="D234" s="1"/>
      <c r="M234" t="s">
        <v>357</v>
      </c>
      <c r="Q234" s="22" t="s">
        <v>273</v>
      </c>
      <c r="R234" s="22" t="s">
        <v>288</v>
      </c>
      <c r="S234" s="22" t="s">
        <v>876</v>
      </c>
      <c r="T234" s="22" t="s">
        <v>880</v>
      </c>
      <c r="U234" s="22" t="s">
        <v>881</v>
      </c>
    </row>
    <row r="235" spans="1:21" x14ac:dyDescent="0.25">
      <c r="A235" s="1">
        <v>1719</v>
      </c>
      <c r="B235" s="1" t="s">
        <v>641</v>
      </c>
      <c r="C235" s="1" t="s">
        <v>3118</v>
      </c>
      <c r="D235" s="1"/>
      <c r="M235" t="s">
        <v>357</v>
      </c>
      <c r="Q235" s="22" t="s">
        <v>273</v>
      </c>
      <c r="R235" s="22" t="s">
        <v>288</v>
      </c>
      <c r="S235" s="22" t="s">
        <v>876</v>
      </c>
      <c r="T235" s="22" t="s">
        <v>740</v>
      </c>
      <c r="U235" s="22" t="s">
        <v>741</v>
      </c>
    </row>
    <row r="236" spans="1:21" x14ac:dyDescent="0.25">
      <c r="A236" s="1">
        <v>1720</v>
      </c>
      <c r="B236" s="1" t="s">
        <v>644</v>
      </c>
      <c r="C236" s="1" t="s">
        <v>3118</v>
      </c>
      <c r="D236" s="1"/>
      <c r="M236" t="s">
        <v>357</v>
      </c>
      <c r="Q236" s="22" t="s">
        <v>273</v>
      </c>
      <c r="R236" s="22" t="s">
        <v>288</v>
      </c>
      <c r="S236" s="22" t="s">
        <v>876</v>
      </c>
      <c r="T236" s="22" t="s">
        <v>290</v>
      </c>
      <c r="U236" s="22" t="s">
        <v>223</v>
      </c>
    </row>
    <row r="237" spans="1:21" ht="14.45" x14ac:dyDescent="0.3">
      <c r="A237" s="1">
        <v>1721</v>
      </c>
      <c r="B237" s="1" t="s">
        <v>3201</v>
      </c>
      <c r="C237" s="1" t="s">
        <v>3120</v>
      </c>
      <c r="D237" s="45">
        <v>45022</v>
      </c>
      <c r="M237" t="s">
        <v>357</v>
      </c>
      <c r="Q237" s="21" t="s">
        <v>90</v>
      </c>
      <c r="R237" s="21" t="s">
        <v>502</v>
      </c>
      <c r="S237" s="21" t="s">
        <v>885</v>
      </c>
      <c r="T237" s="21" t="s">
        <v>886</v>
      </c>
      <c r="U237" s="21" t="s">
        <v>887</v>
      </c>
    </row>
    <row r="238" spans="1:21" ht="14.45" x14ac:dyDescent="0.3">
      <c r="A238" s="1">
        <v>1722</v>
      </c>
      <c r="B238" s="1" t="s">
        <v>646</v>
      </c>
      <c r="C238" s="1" t="s">
        <v>3118</v>
      </c>
      <c r="D238" s="1"/>
      <c r="M238" t="s">
        <v>357</v>
      </c>
      <c r="Q238" s="21" t="s">
        <v>90</v>
      </c>
      <c r="R238" s="21" t="s">
        <v>502</v>
      </c>
      <c r="S238" s="21" t="s">
        <v>885</v>
      </c>
      <c r="T238" s="21" t="s">
        <v>244</v>
      </c>
      <c r="U238" s="21" t="s">
        <v>245</v>
      </c>
    </row>
    <row r="239" spans="1:21" ht="14.45" x14ac:dyDescent="0.3">
      <c r="A239" s="1">
        <v>1723</v>
      </c>
      <c r="B239" s="1" t="s">
        <v>3202</v>
      </c>
      <c r="C239" s="1" t="s">
        <v>3120</v>
      </c>
      <c r="D239" s="45">
        <v>43100</v>
      </c>
      <c r="M239" t="s">
        <v>357</v>
      </c>
      <c r="Q239" s="22" t="s">
        <v>90</v>
      </c>
      <c r="R239" s="22" t="s">
        <v>502</v>
      </c>
      <c r="S239" s="22" t="s">
        <v>885</v>
      </c>
      <c r="T239" s="22" t="s">
        <v>890</v>
      </c>
      <c r="U239" s="22" t="s">
        <v>891</v>
      </c>
    </row>
    <row r="240" spans="1:21" ht="14.45" x14ac:dyDescent="0.3">
      <c r="A240" s="1">
        <v>1724</v>
      </c>
      <c r="B240" s="1" t="s">
        <v>648</v>
      </c>
      <c r="C240" s="1" t="s">
        <v>3118</v>
      </c>
      <c r="D240" s="1"/>
      <c r="M240" t="s">
        <v>357</v>
      </c>
      <c r="Q240" s="22" t="s">
        <v>90</v>
      </c>
      <c r="R240" s="22" t="s">
        <v>502</v>
      </c>
      <c r="S240" s="22" t="s">
        <v>885</v>
      </c>
      <c r="T240" s="22" t="s">
        <v>893</v>
      </c>
      <c r="U240" s="22" t="s">
        <v>894</v>
      </c>
    </row>
    <row r="241" spans="1:21" x14ac:dyDescent="0.25">
      <c r="A241" s="1">
        <v>1725</v>
      </c>
      <c r="B241" s="1" t="s">
        <v>651</v>
      </c>
      <c r="C241" s="1" t="s">
        <v>3118</v>
      </c>
      <c r="D241" s="1"/>
      <c r="M241" t="s">
        <v>357</v>
      </c>
      <c r="Q241" s="22" t="s">
        <v>90</v>
      </c>
      <c r="R241" s="22" t="s">
        <v>502</v>
      </c>
      <c r="S241" s="22" t="s">
        <v>885</v>
      </c>
      <c r="T241" s="22" t="s">
        <v>896</v>
      </c>
      <c r="U241" s="22" t="s">
        <v>897</v>
      </c>
    </row>
    <row r="242" spans="1:21" ht="14.45" x14ac:dyDescent="0.3">
      <c r="A242" s="1">
        <v>1726</v>
      </c>
      <c r="B242" s="1" t="s">
        <v>654</v>
      </c>
      <c r="C242" s="1" t="s">
        <v>3118</v>
      </c>
      <c r="D242" s="1"/>
      <c r="M242" t="s">
        <v>357</v>
      </c>
      <c r="Q242" s="21" t="s">
        <v>90</v>
      </c>
      <c r="R242" s="21" t="s">
        <v>502</v>
      </c>
      <c r="S242" s="21" t="s">
        <v>885</v>
      </c>
      <c r="T242" s="21" t="s">
        <v>899</v>
      </c>
      <c r="U242" s="21" t="s">
        <v>900</v>
      </c>
    </row>
    <row r="243" spans="1:21" ht="14.45" x14ac:dyDescent="0.3">
      <c r="A243" s="1">
        <v>1727</v>
      </c>
      <c r="B243" s="1" t="s">
        <v>658</v>
      </c>
      <c r="C243" s="1" t="s">
        <v>3118</v>
      </c>
      <c r="D243" s="1"/>
      <c r="M243" t="s">
        <v>357</v>
      </c>
      <c r="Q243" s="21" t="s">
        <v>90</v>
      </c>
      <c r="R243" s="21" t="s">
        <v>502</v>
      </c>
      <c r="S243" s="21" t="s">
        <v>885</v>
      </c>
      <c r="T243" s="21" t="s">
        <v>902</v>
      </c>
      <c r="U243" s="21" t="s">
        <v>903</v>
      </c>
    </row>
    <row r="244" spans="1:21" ht="14.45" x14ac:dyDescent="0.3">
      <c r="A244" s="1">
        <v>1728</v>
      </c>
      <c r="B244" s="1" t="s">
        <v>661</v>
      </c>
      <c r="C244" s="1" t="s">
        <v>3120</v>
      </c>
      <c r="D244" s="45">
        <v>45638</v>
      </c>
      <c r="M244" t="s">
        <v>357</v>
      </c>
      <c r="Q244" s="21" t="s">
        <v>90</v>
      </c>
      <c r="R244" s="21" t="s">
        <v>502</v>
      </c>
      <c r="S244" s="21" t="s">
        <v>885</v>
      </c>
      <c r="T244" s="21" t="s">
        <v>905</v>
      </c>
      <c r="U244" s="21" t="s">
        <v>445</v>
      </c>
    </row>
    <row r="245" spans="1:21" ht="14.45" x14ac:dyDescent="0.3">
      <c r="A245" s="1">
        <v>1729</v>
      </c>
      <c r="B245" s="1" t="s">
        <v>664</v>
      </c>
      <c r="C245" s="1" t="s">
        <v>3118</v>
      </c>
      <c r="D245" s="1"/>
      <c r="M245" t="s">
        <v>357</v>
      </c>
      <c r="Q245" s="21" t="s">
        <v>90</v>
      </c>
      <c r="R245" s="21" t="s">
        <v>502</v>
      </c>
      <c r="S245" s="21" t="s">
        <v>885</v>
      </c>
      <c r="T245" s="21" t="s">
        <v>907</v>
      </c>
      <c r="U245" s="21" t="s">
        <v>223</v>
      </c>
    </row>
    <row r="246" spans="1:21" ht="14.45" x14ac:dyDescent="0.3">
      <c r="A246" s="1">
        <v>1730</v>
      </c>
      <c r="B246" s="1" t="s">
        <v>665</v>
      </c>
      <c r="C246" s="1" t="s">
        <v>3118</v>
      </c>
      <c r="D246" s="1"/>
      <c r="M246" t="s">
        <v>357</v>
      </c>
      <c r="Q246" s="21" t="s">
        <v>90</v>
      </c>
      <c r="R246" s="21" t="s">
        <v>502</v>
      </c>
      <c r="S246" s="21" t="s">
        <v>885</v>
      </c>
      <c r="T246" s="21" t="s">
        <v>909</v>
      </c>
      <c r="U246" s="21" t="s">
        <v>910</v>
      </c>
    </row>
    <row r="247" spans="1:21" ht="14.45" x14ac:dyDescent="0.3">
      <c r="A247" s="1">
        <v>1731</v>
      </c>
      <c r="B247" s="1" t="s">
        <v>670</v>
      </c>
      <c r="C247" s="1" t="s">
        <v>3118</v>
      </c>
      <c r="D247" s="1"/>
      <c r="M247" t="s">
        <v>357</v>
      </c>
      <c r="Q247" s="21" t="s">
        <v>90</v>
      </c>
      <c r="R247" s="21" t="s">
        <v>502</v>
      </c>
      <c r="S247" s="21" t="s">
        <v>885</v>
      </c>
      <c r="T247" s="21" t="s">
        <v>912</v>
      </c>
      <c r="U247" s="21" t="s">
        <v>913</v>
      </c>
    </row>
    <row r="248" spans="1:21" ht="14.45" x14ac:dyDescent="0.3">
      <c r="A248" s="1">
        <v>1732</v>
      </c>
      <c r="B248" s="1" t="s">
        <v>3203</v>
      </c>
      <c r="C248" s="1" t="s">
        <v>3120</v>
      </c>
      <c r="D248" s="45">
        <v>45022</v>
      </c>
      <c r="M248" t="s">
        <v>357</v>
      </c>
      <c r="Q248" s="22" t="s">
        <v>90</v>
      </c>
      <c r="R248" s="22" t="s">
        <v>502</v>
      </c>
      <c r="S248" s="22" t="s">
        <v>885</v>
      </c>
      <c r="T248" s="22" t="s">
        <v>915</v>
      </c>
      <c r="U248" s="22" t="s">
        <v>256</v>
      </c>
    </row>
    <row r="249" spans="1:21" ht="14.45" x14ac:dyDescent="0.3">
      <c r="A249" s="1">
        <v>1733</v>
      </c>
      <c r="B249" s="1" t="s">
        <v>674</v>
      </c>
      <c r="C249" s="1" t="s">
        <v>3118</v>
      </c>
      <c r="D249" s="1"/>
      <c r="M249" t="s">
        <v>357</v>
      </c>
      <c r="Q249" s="22" t="s">
        <v>90</v>
      </c>
      <c r="R249" s="22" t="s">
        <v>502</v>
      </c>
      <c r="S249" s="22" t="s">
        <v>885</v>
      </c>
      <c r="T249" s="22" t="s">
        <v>917</v>
      </c>
      <c r="U249" s="22" t="s">
        <v>452</v>
      </c>
    </row>
    <row r="250" spans="1:21" ht="14.45" x14ac:dyDescent="0.3">
      <c r="A250" s="1">
        <v>1734</v>
      </c>
      <c r="B250" s="1" t="s">
        <v>678</v>
      </c>
      <c r="C250" s="1" t="s">
        <v>3118</v>
      </c>
      <c r="D250" s="1"/>
      <c r="M250" t="s">
        <v>357</v>
      </c>
      <c r="Q250" s="21" t="s">
        <v>90</v>
      </c>
      <c r="R250" s="21" t="s">
        <v>502</v>
      </c>
      <c r="S250" s="21" t="s">
        <v>885</v>
      </c>
      <c r="T250" s="21" t="s">
        <v>919</v>
      </c>
      <c r="U250" s="21" t="s">
        <v>920</v>
      </c>
    </row>
    <row r="251" spans="1:21" ht="14.45" x14ac:dyDescent="0.3">
      <c r="A251" s="1">
        <v>1735</v>
      </c>
      <c r="B251" s="1" t="s">
        <v>3204</v>
      </c>
      <c r="C251" s="1" t="s">
        <v>3118</v>
      </c>
      <c r="D251" s="1"/>
      <c r="M251" t="s">
        <v>357</v>
      </c>
      <c r="Q251" s="22" t="s">
        <v>90</v>
      </c>
      <c r="R251" s="22" t="s">
        <v>502</v>
      </c>
      <c r="S251" s="22" t="s">
        <v>885</v>
      </c>
      <c r="T251" s="22" t="s">
        <v>922</v>
      </c>
      <c r="U251" s="22" t="s">
        <v>260</v>
      </c>
    </row>
    <row r="252" spans="1:21" ht="14.45" x14ac:dyDescent="0.3">
      <c r="A252" s="1">
        <v>1736</v>
      </c>
      <c r="B252" s="1" t="s">
        <v>3205</v>
      </c>
      <c r="C252" s="1" t="s">
        <v>3120</v>
      </c>
      <c r="D252" s="45">
        <v>44281</v>
      </c>
      <c r="M252" t="s">
        <v>357</v>
      </c>
      <c r="Q252" s="22" t="s">
        <v>84</v>
      </c>
      <c r="R252" s="22" t="s">
        <v>924</v>
      </c>
      <c r="S252" s="22" t="s">
        <v>925</v>
      </c>
      <c r="T252" s="22" t="s">
        <v>926</v>
      </c>
      <c r="U252" s="22" t="s">
        <v>927</v>
      </c>
    </row>
    <row r="253" spans="1:21" ht="14.45" x14ac:dyDescent="0.3">
      <c r="A253" s="1">
        <v>1737</v>
      </c>
      <c r="B253" s="1" t="s">
        <v>682</v>
      </c>
      <c r="C253" s="1" t="s">
        <v>3118</v>
      </c>
      <c r="D253" s="1"/>
      <c r="M253" t="s">
        <v>357</v>
      </c>
      <c r="Q253" s="21" t="s">
        <v>84</v>
      </c>
      <c r="R253" s="21" t="s">
        <v>924</v>
      </c>
      <c r="S253" s="21" t="s">
        <v>925</v>
      </c>
      <c r="T253" s="21" t="s">
        <v>929</v>
      </c>
      <c r="U253" s="21" t="s">
        <v>930</v>
      </c>
    </row>
    <row r="254" spans="1:21" x14ac:dyDescent="0.25">
      <c r="A254" s="1">
        <v>1738</v>
      </c>
      <c r="B254" s="1" t="s">
        <v>686</v>
      </c>
      <c r="C254" s="1" t="s">
        <v>3118</v>
      </c>
      <c r="D254" s="1"/>
      <c r="M254" t="s">
        <v>357</v>
      </c>
      <c r="Q254" s="22" t="s">
        <v>273</v>
      </c>
      <c r="R254" s="22" t="s">
        <v>369</v>
      </c>
      <c r="S254" s="22" t="s">
        <v>932</v>
      </c>
      <c r="T254" s="22" t="s">
        <v>933</v>
      </c>
      <c r="U254" s="22" t="s">
        <v>934</v>
      </c>
    </row>
    <row r="255" spans="1:21" ht="14.45" x14ac:dyDescent="0.3">
      <c r="A255" s="1">
        <v>1739</v>
      </c>
      <c r="B255" s="1" t="s">
        <v>689</v>
      </c>
      <c r="C255" s="1" t="s">
        <v>3120</v>
      </c>
      <c r="D255" s="45">
        <v>45638</v>
      </c>
      <c r="M255" t="s">
        <v>357</v>
      </c>
      <c r="Q255" s="22" t="s">
        <v>66</v>
      </c>
      <c r="R255" s="22" t="s">
        <v>697</v>
      </c>
      <c r="S255" s="22" t="s">
        <v>936</v>
      </c>
      <c r="T255" s="22" t="s">
        <v>87</v>
      </c>
      <c r="U255" s="22" t="s">
        <v>88</v>
      </c>
    </row>
    <row r="256" spans="1:21" ht="14.45" x14ac:dyDescent="0.3">
      <c r="A256" s="1">
        <v>1740</v>
      </c>
      <c r="B256" s="1" t="s">
        <v>693</v>
      </c>
      <c r="C256" s="1" t="s">
        <v>3118</v>
      </c>
      <c r="D256" s="1"/>
      <c r="M256" t="s">
        <v>357</v>
      </c>
      <c r="Q256" s="22" t="s">
        <v>133</v>
      </c>
      <c r="R256" s="22" t="s">
        <v>507</v>
      </c>
      <c r="S256" s="22" t="s">
        <v>938</v>
      </c>
      <c r="T256" s="22" t="s">
        <v>939</v>
      </c>
      <c r="U256" s="22" t="s">
        <v>940</v>
      </c>
    </row>
    <row r="257" spans="1:21" ht="14.45" x14ac:dyDescent="0.3">
      <c r="A257" s="1">
        <v>1741</v>
      </c>
      <c r="B257" s="1" t="s">
        <v>696</v>
      </c>
      <c r="C257" s="1" t="s">
        <v>3118</v>
      </c>
      <c r="D257" s="1"/>
      <c r="M257" t="s">
        <v>357</v>
      </c>
      <c r="Q257" s="22" t="s">
        <v>84</v>
      </c>
      <c r="R257" s="22" t="s">
        <v>924</v>
      </c>
      <c r="S257" s="22" t="s">
        <v>942</v>
      </c>
      <c r="T257" s="22" t="s">
        <v>943</v>
      </c>
      <c r="U257" s="22" t="s">
        <v>944</v>
      </c>
    </row>
    <row r="258" spans="1:21" ht="14.45" x14ac:dyDescent="0.3">
      <c r="A258" s="1">
        <v>1742</v>
      </c>
      <c r="B258" s="1" t="s">
        <v>3206</v>
      </c>
      <c r="C258" s="1" t="s">
        <v>3120</v>
      </c>
      <c r="D258" s="45">
        <v>41924</v>
      </c>
      <c r="M258" t="s">
        <v>357</v>
      </c>
      <c r="Q258" s="21" t="s">
        <v>93</v>
      </c>
      <c r="R258" s="21" t="s">
        <v>725</v>
      </c>
      <c r="S258" s="21" t="s">
        <v>946</v>
      </c>
      <c r="T258" s="21" t="s">
        <v>947</v>
      </c>
      <c r="U258" s="21" t="s">
        <v>948</v>
      </c>
    </row>
    <row r="259" spans="1:21" ht="14.45" x14ac:dyDescent="0.3">
      <c r="A259" s="1">
        <v>1744</v>
      </c>
      <c r="B259" s="1" t="s">
        <v>3207</v>
      </c>
      <c r="C259" s="1" t="s">
        <v>3120</v>
      </c>
      <c r="D259" s="45">
        <v>43100</v>
      </c>
      <c r="M259" t="s">
        <v>357</v>
      </c>
      <c r="Q259" s="21" t="s">
        <v>93</v>
      </c>
      <c r="R259" s="21" t="s">
        <v>725</v>
      </c>
      <c r="S259" s="21" t="s">
        <v>946</v>
      </c>
      <c r="T259" s="21" t="s">
        <v>950</v>
      </c>
      <c r="U259" s="21" t="s">
        <v>951</v>
      </c>
    </row>
    <row r="260" spans="1:21" ht="14.45" x14ac:dyDescent="0.3">
      <c r="A260" s="1">
        <v>1745</v>
      </c>
      <c r="B260" s="1" t="s">
        <v>699</v>
      </c>
      <c r="C260" s="1" t="s">
        <v>3118</v>
      </c>
      <c r="D260" s="1"/>
      <c r="M260" t="s">
        <v>357</v>
      </c>
      <c r="Q260" s="21" t="s">
        <v>93</v>
      </c>
      <c r="R260" s="21" t="s">
        <v>725</v>
      </c>
      <c r="S260" s="21" t="s">
        <v>946</v>
      </c>
      <c r="T260" s="21" t="s">
        <v>953</v>
      </c>
      <c r="U260" s="21" t="s">
        <v>954</v>
      </c>
    </row>
    <row r="261" spans="1:21" ht="14.45" x14ac:dyDescent="0.3">
      <c r="A261" s="1">
        <v>1746</v>
      </c>
      <c r="B261" s="1" t="s">
        <v>700</v>
      </c>
      <c r="C261" s="1" t="s">
        <v>3118</v>
      </c>
      <c r="D261" s="1"/>
      <c r="M261" t="s">
        <v>357</v>
      </c>
      <c r="Q261" s="21" t="s">
        <v>90</v>
      </c>
      <c r="R261" s="21" t="s">
        <v>502</v>
      </c>
      <c r="S261" s="21" t="s">
        <v>956</v>
      </c>
      <c r="T261" s="21" t="s">
        <v>957</v>
      </c>
      <c r="U261" s="21" t="s">
        <v>958</v>
      </c>
    </row>
    <row r="262" spans="1:21" ht="14.45" x14ac:dyDescent="0.3">
      <c r="A262" s="1">
        <v>1747</v>
      </c>
      <c r="B262" s="1" t="s">
        <v>701</v>
      </c>
      <c r="C262" s="1" t="s">
        <v>3118</v>
      </c>
      <c r="D262" s="1"/>
      <c r="M262" t="s">
        <v>357</v>
      </c>
      <c r="Q262" s="21" t="s">
        <v>90</v>
      </c>
      <c r="R262" s="21" t="s">
        <v>502</v>
      </c>
      <c r="S262" s="21" t="s">
        <v>956</v>
      </c>
      <c r="T262" s="21" t="s">
        <v>960</v>
      </c>
      <c r="U262" s="21" t="s">
        <v>961</v>
      </c>
    </row>
    <row r="263" spans="1:21" ht="14.45" x14ac:dyDescent="0.3">
      <c r="A263" s="1">
        <v>1748</v>
      </c>
      <c r="B263" s="1" t="s">
        <v>3208</v>
      </c>
      <c r="C263" s="1" t="s">
        <v>3120</v>
      </c>
      <c r="D263" s="45">
        <v>43964</v>
      </c>
      <c r="M263" t="s">
        <v>357</v>
      </c>
      <c r="Q263" s="21" t="s">
        <v>90</v>
      </c>
      <c r="R263" s="21" t="s">
        <v>502</v>
      </c>
      <c r="S263" s="21" t="s">
        <v>956</v>
      </c>
      <c r="T263" s="21" t="s">
        <v>963</v>
      </c>
      <c r="U263" s="21" t="s">
        <v>964</v>
      </c>
    </row>
    <row r="264" spans="1:21" ht="14.45" x14ac:dyDescent="0.3">
      <c r="A264" s="1">
        <v>1749</v>
      </c>
      <c r="B264" s="1" t="s">
        <v>706</v>
      </c>
      <c r="C264" s="1" t="s">
        <v>3118</v>
      </c>
      <c r="D264" s="1"/>
      <c r="M264" t="s">
        <v>357</v>
      </c>
      <c r="Q264" s="21" t="s">
        <v>90</v>
      </c>
      <c r="R264" s="21" t="s">
        <v>502</v>
      </c>
      <c r="S264" s="21" t="s">
        <v>956</v>
      </c>
      <c r="T264" s="21" t="s">
        <v>966</v>
      </c>
      <c r="U264" s="21" t="s">
        <v>967</v>
      </c>
    </row>
    <row r="265" spans="1:21" ht="14.45" x14ac:dyDescent="0.3">
      <c r="A265" s="1">
        <v>1750</v>
      </c>
      <c r="B265" s="1" t="s">
        <v>708</v>
      </c>
      <c r="C265" s="1" t="s">
        <v>3118</v>
      </c>
      <c r="D265" s="1"/>
      <c r="M265" t="s">
        <v>357</v>
      </c>
      <c r="Q265" s="22" t="s">
        <v>90</v>
      </c>
      <c r="R265" s="22" t="s">
        <v>502</v>
      </c>
      <c r="S265" s="22" t="s">
        <v>956</v>
      </c>
      <c r="T265" s="22" t="s">
        <v>969</v>
      </c>
      <c r="U265" s="22" t="s">
        <v>970</v>
      </c>
    </row>
    <row r="266" spans="1:21" ht="14.45" x14ac:dyDescent="0.3">
      <c r="A266" s="1">
        <v>1751</v>
      </c>
      <c r="B266" s="1" t="s">
        <v>712</v>
      </c>
      <c r="C266" s="1" t="s">
        <v>3118</v>
      </c>
      <c r="D266" s="1"/>
      <c r="M266" t="s">
        <v>357</v>
      </c>
      <c r="Q266" s="21" t="s">
        <v>99</v>
      </c>
      <c r="R266" s="21" t="s">
        <v>119</v>
      </c>
      <c r="S266" s="21" t="s">
        <v>972</v>
      </c>
      <c r="T266" s="21" t="s">
        <v>973</v>
      </c>
      <c r="U266" s="21" t="s">
        <v>974</v>
      </c>
    </row>
    <row r="267" spans="1:21" x14ac:dyDescent="0.25">
      <c r="A267" s="1">
        <v>1752</v>
      </c>
      <c r="B267" s="1" t="s">
        <v>715</v>
      </c>
      <c r="C267" s="1" t="s">
        <v>3118</v>
      </c>
      <c r="D267" s="1"/>
      <c r="M267" t="s">
        <v>357</v>
      </c>
      <c r="Q267" s="22" t="s">
        <v>273</v>
      </c>
      <c r="R267" s="22" t="s">
        <v>976</v>
      </c>
      <c r="S267" s="22" t="s">
        <v>977</v>
      </c>
      <c r="T267" s="22" t="s">
        <v>978</v>
      </c>
      <c r="U267" s="22" t="s">
        <v>631</v>
      </c>
    </row>
    <row r="268" spans="1:21" x14ac:dyDescent="0.25">
      <c r="A268" s="1">
        <v>1753</v>
      </c>
      <c r="B268" s="1" t="s">
        <v>718</v>
      </c>
      <c r="C268" s="1" t="s">
        <v>3118</v>
      </c>
      <c r="D268" s="1"/>
      <c r="M268" t="s">
        <v>357</v>
      </c>
      <c r="Q268" s="21" t="s">
        <v>99</v>
      </c>
      <c r="R268" s="21" t="s">
        <v>980</v>
      </c>
      <c r="S268" s="21" t="s">
        <v>981</v>
      </c>
      <c r="T268" s="21" t="s">
        <v>625</v>
      </c>
      <c r="U268" s="21" t="s">
        <v>245</v>
      </c>
    </row>
    <row r="269" spans="1:21" x14ac:dyDescent="0.25">
      <c r="A269" s="1">
        <v>1754</v>
      </c>
      <c r="B269" s="1" t="s">
        <v>721</v>
      </c>
      <c r="C269" s="1" t="s">
        <v>3118</v>
      </c>
      <c r="D269" s="1"/>
      <c r="M269" t="s">
        <v>357</v>
      </c>
      <c r="Q269" s="22" t="s">
        <v>99</v>
      </c>
      <c r="R269" s="22" t="s">
        <v>980</v>
      </c>
      <c r="S269" s="22" t="s">
        <v>981</v>
      </c>
      <c r="T269" s="22" t="s">
        <v>983</v>
      </c>
      <c r="U269" s="22" t="s">
        <v>631</v>
      </c>
    </row>
    <row r="270" spans="1:21" x14ac:dyDescent="0.25">
      <c r="A270" s="1">
        <v>1755</v>
      </c>
      <c r="B270" s="1" t="s">
        <v>724</v>
      </c>
      <c r="C270" s="1" t="s">
        <v>3118</v>
      </c>
      <c r="D270" s="1"/>
      <c r="M270" t="s">
        <v>357</v>
      </c>
      <c r="Q270" s="21" t="s">
        <v>99</v>
      </c>
      <c r="R270" s="21" t="s">
        <v>980</v>
      </c>
      <c r="S270" s="21" t="s">
        <v>981</v>
      </c>
      <c r="T270" s="21" t="s">
        <v>985</v>
      </c>
      <c r="U270" s="21" t="s">
        <v>986</v>
      </c>
    </row>
    <row r="271" spans="1:21" x14ac:dyDescent="0.25">
      <c r="A271" s="1">
        <v>1756</v>
      </c>
      <c r="B271" s="1" t="s">
        <v>729</v>
      </c>
      <c r="C271" s="1" t="s">
        <v>3118</v>
      </c>
      <c r="D271" s="1"/>
      <c r="M271" t="s">
        <v>357</v>
      </c>
      <c r="Q271" s="22" t="s">
        <v>99</v>
      </c>
      <c r="R271" s="22" t="s">
        <v>980</v>
      </c>
      <c r="S271" s="22" t="s">
        <v>981</v>
      </c>
      <c r="T271" s="22" t="s">
        <v>988</v>
      </c>
      <c r="U271" s="22" t="s">
        <v>430</v>
      </c>
    </row>
    <row r="272" spans="1:21" x14ac:dyDescent="0.25">
      <c r="A272" s="1">
        <v>1757</v>
      </c>
      <c r="B272" s="1" t="s">
        <v>732</v>
      </c>
      <c r="C272" s="1" t="s">
        <v>3118</v>
      </c>
      <c r="D272" s="1"/>
      <c r="M272" t="s">
        <v>357</v>
      </c>
      <c r="Q272" s="21" t="s">
        <v>99</v>
      </c>
      <c r="R272" s="21" t="s">
        <v>980</v>
      </c>
      <c r="S272" s="21" t="s">
        <v>981</v>
      </c>
      <c r="T272" s="21" t="s">
        <v>990</v>
      </c>
      <c r="U272" s="21" t="s">
        <v>430</v>
      </c>
    </row>
    <row r="273" spans="1:21" x14ac:dyDescent="0.25">
      <c r="A273" s="1">
        <v>1758</v>
      </c>
      <c r="B273" s="1" t="s">
        <v>735</v>
      </c>
      <c r="C273" s="1" t="s">
        <v>3118</v>
      </c>
      <c r="D273" s="1"/>
      <c r="M273" t="s">
        <v>357</v>
      </c>
      <c r="Q273" s="21" t="s">
        <v>99</v>
      </c>
      <c r="R273" s="21" t="s">
        <v>980</v>
      </c>
      <c r="S273" s="21" t="s">
        <v>981</v>
      </c>
      <c r="T273" s="21" t="s">
        <v>432</v>
      </c>
      <c r="U273" s="21" t="s">
        <v>433</v>
      </c>
    </row>
    <row r="274" spans="1:21" x14ac:dyDescent="0.25">
      <c r="A274" s="1">
        <v>1759</v>
      </c>
      <c r="B274" s="1" t="s">
        <v>739</v>
      </c>
      <c r="C274" s="1" t="s">
        <v>3118</v>
      </c>
      <c r="D274" s="1"/>
      <c r="M274" t="s">
        <v>357</v>
      </c>
      <c r="Q274" s="22" t="s">
        <v>99</v>
      </c>
      <c r="R274" s="22" t="s">
        <v>980</v>
      </c>
      <c r="S274" s="22" t="s">
        <v>981</v>
      </c>
      <c r="T274" s="22" t="s">
        <v>993</v>
      </c>
      <c r="U274" s="22" t="s">
        <v>994</v>
      </c>
    </row>
    <row r="275" spans="1:21" x14ac:dyDescent="0.25">
      <c r="A275" s="1">
        <v>1760</v>
      </c>
      <c r="B275" s="1" t="s">
        <v>742</v>
      </c>
      <c r="C275" s="1" t="s">
        <v>3118</v>
      </c>
      <c r="D275" s="1"/>
      <c r="M275" t="s">
        <v>357</v>
      </c>
      <c r="Q275" s="21" t="s">
        <v>99</v>
      </c>
      <c r="R275" s="21" t="s">
        <v>980</v>
      </c>
      <c r="S275" s="21" t="s">
        <v>981</v>
      </c>
      <c r="T275" s="21" t="s">
        <v>905</v>
      </c>
      <c r="U275" s="21" t="s">
        <v>445</v>
      </c>
    </row>
    <row r="276" spans="1:21" x14ac:dyDescent="0.25">
      <c r="A276" s="1">
        <v>1761</v>
      </c>
      <c r="B276" s="1" t="s">
        <v>743</v>
      </c>
      <c r="C276" s="1" t="s">
        <v>3118</v>
      </c>
      <c r="D276" s="1"/>
      <c r="M276" t="s">
        <v>357</v>
      </c>
      <c r="Q276" s="22" t="s">
        <v>99</v>
      </c>
      <c r="R276" s="22" t="s">
        <v>980</v>
      </c>
      <c r="S276" s="22" t="s">
        <v>981</v>
      </c>
      <c r="T276" s="22" t="s">
        <v>647</v>
      </c>
      <c r="U276" s="22" t="s">
        <v>223</v>
      </c>
    </row>
    <row r="277" spans="1:21" x14ac:dyDescent="0.25">
      <c r="A277" s="1">
        <v>1762</v>
      </c>
      <c r="B277" s="1" t="s">
        <v>745</v>
      </c>
      <c r="C277" s="1" t="s">
        <v>3118</v>
      </c>
      <c r="D277" s="1"/>
      <c r="M277" t="s">
        <v>357</v>
      </c>
      <c r="Q277" s="21" t="s">
        <v>99</v>
      </c>
      <c r="R277" s="21" t="s">
        <v>980</v>
      </c>
      <c r="S277" s="21" t="s">
        <v>981</v>
      </c>
      <c r="T277" s="21" t="s">
        <v>998</v>
      </c>
      <c r="U277" s="21" t="s">
        <v>999</v>
      </c>
    </row>
    <row r="278" spans="1:21" x14ac:dyDescent="0.25">
      <c r="A278" s="1">
        <v>1763</v>
      </c>
      <c r="B278" s="1" t="s">
        <v>749</v>
      </c>
      <c r="C278" s="1" t="s">
        <v>3118</v>
      </c>
      <c r="D278" s="1"/>
      <c r="M278" t="s">
        <v>357</v>
      </c>
      <c r="Q278" s="22" t="s">
        <v>99</v>
      </c>
      <c r="R278" s="22" t="s">
        <v>980</v>
      </c>
      <c r="S278" s="22" t="s">
        <v>981</v>
      </c>
      <c r="T278" s="22" t="s">
        <v>1001</v>
      </c>
      <c r="U278" s="22" t="s">
        <v>82</v>
      </c>
    </row>
    <row r="279" spans="1:21" x14ac:dyDescent="0.25">
      <c r="A279" s="1">
        <v>1764</v>
      </c>
      <c r="B279" s="1" t="s">
        <v>752</v>
      </c>
      <c r="C279" s="1" t="s">
        <v>3118</v>
      </c>
      <c r="D279" s="1"/>
      <c r="M279" t="s">
        <v>357</v>
      </c>
      <c r="Q279" s="21" t="s">
        <v>99</v>
      </c>
      <c r="R279" s="21" t="s">
        <v>980</v>
      </c>
      <c r="S279" s="21" t="s">
        <v>981</v>
      </c>
      <c r="T279" s="21" t="s">
        <v>915</v>
      </c>
      <c r="U279" s="21" t="s">
        <v>256</v>
      </c>
    </row>
    <row r="280" spans="1:21" x14ac:dyDescent="0.25">
      <c r="A280" s="1">
        <v>1766</v>
      </c>
      <c r="B280" s="1" t="s">
        <v>754</v>
      </c>
      <c r="C280" s="1" t="s">
        <v>3118</v>
      </c>
      <c r="D280" s="1"/>
      <c r="M280" t="s">
        <v>357</v>
      </c>
      <c r="Q280" s="22" t="s">
        <v>99</v>
      </c>
      <c r="R280" s="22" t="s">
        <v>980</v>
      </c>
      <c r="S280" s="22" t="s">
        <v>981</v>
      </c>
      <c r="T280" s="22" t="s">
        <v>919</v>
      </c>
      <c r="U280" s="22" t="s">
        <v>920</v>
      </c>
    </row>
    <row r="281" spans="1:21" x14ac:dyDescent="0.25">
      <c r="A281" s="1">
        <v>1767</v>
      </c>
      <c r="B281" s="1" t="s">
        <v>755</v>
      </c>
      <c r="C281" s="1" t="s">
        <v>3118</v>
      </c>
      <c r="D281" s="1"/>
      <c r="M281" t="s">
        <v>357</v>
      </c>
      <c r="Q281" s="22" t="s">
        <v>99</v>
      </c>
      <c r="R281" s="22" t="s">
        <v>980</v>
      </c>
      <c r="S281" s="22" t="s">
        <v>981</v>
      </c>
      <c r="T281" s="22" t="s">
        <v>1005</v>
      </c>
      <c r="U281" s="22" t="s">
        <v>260</v>
      </c>
    </row>
    <row r="282" spans="1:21" x14ac:dyDescent="0.25">
      <c r="A282" s="1">
        <v>1768</v>
      </c>
      <c r="B282" s="1" t="s">
        <v>759</v>
      </c>
      <c r="C282" s="1" t="s">
        <v>3118</v>
      </c>
      <c r="D282" s="1"/>
      <c r="M282" t="s">
        <v>357</v>
      </c>
      <c r="Q282" s="21" t="s">
        <v>99</v>
      </c>
      <c r="R282" s="21" t="s">
        <v>980</v>
      </c>
      <c r="S282" s="21" t="s">
        <v>981</v>
      </c>
      <c r="T282" s="21" t="s">
        <v>1007</v>
      </c>
      <c r="U282" s="21" t="s">
        <v>1008</v>
      </c>
    </row>
    <row r="283" spans="1:21" ht="14.45" x14ac:dyDescent="0.3">
      <c r="A283" s="1">
        <v>1769</v>
      </c>
      <c r="B283" s="1" t="s">
        <v>763</v>
      </c>
      <c r="C283" s="1" t="s">
        <v>3118</v>
      </c>
      <c r="D283" s="1"/>
      <c r="M283" t="s">
        <v>357</v>
      </c>
      <c r="Q283" s="22" t="s">
        <v>138</v>
      </c>
      <c r="R283" s="22" t="s">
        <v>702</v>
      </c>
      <c r="S283" s="22" t="s">
        <v>1010</v>
      </c>
      <c r="T283" s="22" t="s">
        <v>1011</v>
      </c>
      <c r="U283" s="22" t="s">
        <v>1012</v>
      </c>
    </row>
    <row r="284" spans="1:21" ht="14.45" x14ac:dyDescent="0.3">
      <c r="A284" s="1">
        <v>1770</v>
      </c>
      <c r="B284" s="1" t="s">
        <v>766</v>
      </c>
      <c r="C284" s="1" t="s">
        <v>3118</v>
      </c>
      <c r="D284" s="1"/>
      <c r="M284" t="s">
        <v>357</v>
      </c>
      <c r="Q284" s="21" t="s">
        <v>138</v>
      </c>
      <c r="R284" s="21" t="s">
        <v>702</v>
      </c>
      <c r="S284" s="22" t="s">
        <v>1010</v>
      </c>
      <c r="T284" s="21" t="s">
        <v>1014</v>
      </c>
      <c r="U284" s="21" t="s">
        <v>445</v>
      </c>
    </row>
    <row r="285" spans="1:21" x14ac:dyDescent="0.25">
      <c r="A285" s="1">
        <v>1771</v>
      </c>
      <c r="B285" s="1" t="s">
        <v>769</v>
      </c>
      <c r="C285" s="1" t="s">
        <v>3118</v>
      </c>
      <c r="D285" s="1"/>
      <c r="M285" t="s">
        <v>357</v>
      </c>
      <c r="Q285" s="21" t="s">
        <v>138</v>
      </c>
      <c r="R285" s="21" t="s">
        <v>702</v>
      </c>
      <c r="S285" s="22" t="s">
        <v>1010</v>
      </c>
      <c r="T285" s="21" t="s">
        <v>556</v>
      </c>
      <c r="U285" s="21" t="s">
        <v>223</v>
      </c>
    </row>
    <row r="286" spans="1:21" ht="14.45" x14ac:dyDescent="0.3">
      <c r="A286" s="1">
        <v>1772</v>
      </c>
      <c r="B286" s="1" t="s">
        <v>772</v>
      </c>
      <c r="C286" s="1" t="s">
        <v>3120</v>
      </c>
      <c r="D286" s="45">
        <v>46262</v>
      </c>
      <c r="M286" t="s">
        <v>357</v>
      </c>
      <c r="Q286" s="21" t="s">
        <v>138</v>
      </c>
      <c r="R286" s="21" t="s">
        <v>702</v>
      </c>
      <c r="S286" s="22" t="s">
        <v>1010</v>
      </c>
      <c r="T286" s="21" t="s">
        <v>707</v>
      </c>
      <c r="U286" s="21" t="s">
        <v>82</v>
      </c>
    </row>
    <row r="287" spans="1:21" ht="14.45" x14ac:dyDescent="0.3">
      <c r="A287" s="1">
        <v>1773</v>
      </c>
      <c r="B287" s="1" t="s">
        <v>775</v>
      </c>
      <c r="C287" s="1" t="s">
        <v>3118</v>
      </c>
      <c r="D287" s="1"/>
      <c r="M287" t="s">
        <v>357</v>
      </c>
      <c r="Q287" s="22" t="s">
        <v>138</v>
      </c>
      <c r="R287" s="22" t="s">
        <v>702</v>
      </c>
      <c r="S287" s="22" t="s">
        <v>1010</v>
      </c>
      <c r="T287" s="22" t="s">
        <v>1018</v>
      </c>
      <c r="U287" s="22" t="s">
        <v>954</v>
      </c>
    </row>
    <row r="288" spans="1:21" ht="14.45" x14ac:dyDescent="0.3">
      <c r="A288" s="1">
        <v>1774</v>
      </c>
      <c r="B288" s="1" t="s">
        <v>779</v>
      </c>
      <c r="C288" s="1" t="s">
        <v>3118</v>
      </c>
      <c r="D288" s="1"/>
      <c r="M288" t="s">
        <v>357</v>
      </c>
      <c r="Q288" s="22" t="s">
        <v>66</v>
      </c>
      <c r="R288" s="22" t="s">
        <v>284</v>
      </c>
      <c r="S288" s="22" t="s">
        <v>1020</v>
      </c>
      <c r="T288" s="22" t="s">
        <v>1021</v>
      </c>
      <c r="U288" s="22" t="s">
        <v>1022</v>
      </c>
    </row>
    <row r="289" spans="1:21" ht="14.45" x14ac:dyDescent="0.3">
      <c r="A289" s="1">
        <v>1775</v>
      </c>
      <c r="B289" s="1" t="s">
        <v>783</v>
      </c>
      <c r="C289" s="1" t="s">
        <v>3118</v>
      </c>
      <c r="D289" s="1"/>
      <c r="M289" t="s">
        <v>357</v>
      </c>
      <c r="Q289" s="22" t="s">
        <v>66</v>
      </c>
      <c r="R289" s="22" t="s">
        <v>284</v>
      </c>
      <c r="S289" s="22" t="s">
        <v>1020</v>
      </c>
      <c r="T289" s="22" t="s">
        <v>1024</v>
      </c>
      <c r="U289" s="22" t="s">
        <v>82</v>
      </c>
    </row>
    <row r="290" spans="1:21" ht="14.45" x14ac:dyDescent="0.3">
      <c r="A290" s="1">
        <v>1776</v>
      </c>
      <c r="B290" s="1" t="s">
        <v>786</v>
      </c>
      <c r="C290" s="1" t="s">
        <v>3118</v>
      </c>
      <c r="D290" s="1"/>
      <c r="M290" t="s">
        <v>357</v>
      </c>
      <c r="Q290" s="21" t="s">
        <v>66</v>
      </c>
      <c r="R290" s="21" t="s">
        <v>284</v>
      </c>
      <c r="S290" s="21" t="s">
        <v>1020</v>
      </c>
      <c r="T290" s="21" t="s">
        <v>87</v>
      </c>
      <c r="U290" s="21" t="s">
        <v>88</v>
      </c>
    </row>
    <row r="291" spans="1:21" ht="14.45" x14ac:dyDescent="0.3">
      <c r="A291" s="1">
        <v>1777</v>
      </c>
      <c r="B291" s="1" t="s">
        <v>789</v>
      </c>
      <c r="C291" s="1" t="s">
        <v>3118</v>
      </c>
      <c r="D291" s="1"/>
      <c r="M291" t="s">
        <v>357</v>
      </c>
      <c r="Q291" s="22" t="s">
        <v>72</v>
      </c>
      <c r="R291" s="22" t="s">
        <v>293</v>
      </c>
      <c r="S291" s="22" t="s">
        <v>1027</v>
      </c>
      <c r="T291" s="22" t="s">
        <v>1028</v>
      </c>
      <c r="U291" s="22" t="s">
        <v>1029</v>
      </c>
    </row>
    <row r="292" spans="1:21" ht="14.45" x14ac:dyDescent="0.3">
      <c r="A292" s="1">
        <v>1778</v>
      </c>
      <c r="B292" s="1" t="s">
        <v>794</v>
      </c>
      <c r="C292" s="1" t="s">
        <v>3118</v>
      </c>
      <c r="D292" s="1"/>
      <c r="M292" t="s">
        <v>357</v>
      </c>
      <c r="Q292" s="22" t="s">
        <v>72</v>
      </c>
      <c r="R292" s="22" t="s">
        <v>293</v>
      </c>
      <c r="S292" s="22" t="s">
        <v>1027</v>
      </c>
      <c r="T292" s="22" t="s">
        <v>1031</v>
      </c>
      <c r="U292" s="22" t="s">
        <v>774</v>
      </c>
    </row>
    <row r="293" spans="1:21" ht="14.45" x14ac:dyDescent="0.3">
      <c r="A293" s="1">
        <v>1779</v>
      </c>
      <c r="B293" s="1" t="s">
        <v>797</v>
      </c>
      <c r="C293" s="1" t="s">
        <v>3118</v>
      </c>
      <c r="D293" s="1"/>
      <c r="M293" t="s">
        <v>357</v>
      </c>
      <c r="Q293" s="21" t="s">
        <v>138</v>
      </c>
      <c r="R293" s="21" t="s">
        <v>1033</v>
      </c>
      <c r="S293" s="21" t="s">
        <v>1034</v>
      </c>
      <c r="T293" s="21" t="s">
        <v>1035</v>
      </c>
      <c r="U293" s="21" t="s">
        <v>82</v>
      </c>
    </row>
    <row r="294" spans="1:21" ht="14.45" x14ac:dyDescent="0.3">
      <c r="A294" s="1">
        <v>1781</v>
      </c>
      <c r="B294" s="1" t="s">
        <v>800</v>
      </c>
      <c r="C294" s="1" t="s">
        <v>3118</v>
      </c>
      <c r="D294" s="1"/>
      <c r="M294" t="s">
        <v>357</v>
      </c>
      <c r="Q294" s="22" t="s">
        <v>133</v>
      </c>
      <c r="R294" s="22" t="s">
        <v>507</v>
      </c>
      <c r="S294" s="22" t="s">
        <v>1037</v>
      </c>
      <c r="T294" s="22" t="s">
        <v>1038</v>
      </c>
      <c r="U294" s="22" t="s">
        <v>1039</v>
      </c>
    </row>
    <row r="295" spans="1:21" ht="14.45" x14ac:dyDescent="0.3">
      <c r="A295" s="1">
        <v>1782</v>
      </c>
      <c r="B295" s="1" t="s">
        <v>803</v>
      </c>
      <c r="C295" s="1" t="s">
        <v>3118</v>
      </c>
      <c r="D295" s="1"/>
      <c r="M295" t="s">
        <v>357</v>
      </c>
      <c r="Q295" s="22" t="s">
        <v>133</v>
      </c>
      <c r="R295" s="22" t="s">
        <v>507</v>
      </c>
      <c r="S295" s="22" t="s">
        <v>1037</v>
      </c>
      <c r="T295" s="22" t="s">
        <v>1041</v>
      </c>
      <c r="U295" s="22" t="s">
        <v>631</v>
      </c>
    </row>
    <row r="296" spans="1:21" ht="14.45" x14ac:dyDescent="0.3">
      <c r="A296" s="1">
        <v>1783</v>
      </c>
      <c r="B296" s="1" t="s">
        <v>807</v>
      </c>
      <c r="C296" s="1" t="s">
        <v>3118</v>
      </c>
      <c r="D296" s="1"/>
      <c r="M296" t="s">
        <v>357</v>
      </c>
      <c r="Q296" s="21" t="s">
        <v>133</v>
      </c>
      <c r="R296" s="21" t="s">
        <v>507</v>
      </c>
      <c r="S296" s="21" t="s">
        <v>1037</v>
      </c>
      <c r="T296" s="21" t="s">
        <v>1043</v>
      </c>
      <c r="U296" s="21" t="s">
        <v>1044</v>
      </c>
    </row>
    <row r="297" spans="1:21" ht="14.45" x14ac:dyDescent="0.3">
      <c r="A297" s="1">
        <v>1784</v>
      </c>
      <c r="B297" s="1" t="s">
        <v>811</v>
      </c>
      <c r="C297" s="1" t="s">
        <v>3118</v>
      </c>
      <c r="D297" s="1"/>
      <c r="M297" t="s">
        <v>357</v>
      </c>
      <c r="Q297" s="21" t="s">
        <v>133</v>
      </c>
      <c r="R297" s="21" t="s">
        <v>507</v>
      </c>
      <c r="S297" s="21" t="s">
        <v>1037</v>
      </c>
      <c r="T297" s="21" t="s">
        <v>1046</v>
      </c>
      <c r="U297" s="21" t="s">
        <v>1047</v>
      </c>
    </row>
    <row r="298" spans="1:21" ht="14.45" x14ac:dyDescent="0.3">
      <c r="A298" s="1">
        <v>1785</v>
      </c>
      <c r="B298" s="1" t="s">
        <v>812</v>
      </c>
      <c r="C298" s="1" t="s">
        <v>3118</v>
      </c>
      <c r="D298" s="1"/>
      <c r="M298" t="s">
        <v>357</v>
      </c>
      <c r="Q298" s="21" t="s">
        <v>84</v>
      </c>
      <c r="R298" s="21" t="s">
        <v>853</v>
      </c>
      <c r="S298" s="21" t="s">
        <v>1049</v>
      </c>
      <c r="T298" s="21" t="s">
        <v>1050</v>
      </c>
      <c r="U298" s="21" t="s">
        <v>1051</v>
      </c>
    </row>
    <row r="299" spans="1:21" ht="14.45" x14ac:dyDescent="0.3">
      <c r="A299" s="1">
        <v>1786</v>
      </c>
      <c r="B299" s="1" t="s">
        <v>816</v>
      </c>
      <c r="C299" s="1" t="s">
        <v>3118</v>
      </c>
      <c r="D299" s="1"/>
      <c r="M299" t="s">
        <v>357</v>
      </c>
      <c r="Q299" s="22" t="s">
        <v>138</v>
      </c>
      <c r="R299" s="22" t="s">
        <v>1033</v>
      </c>
      <c r="S299" s="22" t="s">
        <v>1053</v>
      </c>
      <c r="T299" s="22" t="s">
        <v>1054</v>
      </c>
      <c r="U299" s="22" t="s">
        <v>1055</v>
      </c>
    </row>
    <row r="300" spans="1:21" ht="14.45" x14ac:dyDescent="0.3">
      <c r="A300" s="1">
        <v>1787</v>
      </c>
      <c r="B300" s="1" t="s">
        <v>820</v>
      </c>
      <c r="C300" s="1" t="s">
        <v>3118</v>
      </c>
      <c r="D300" s="1"/>
      <c r="M300" t="s">
        <v>357</v>
      </c>
      <c r="Q300" s="21" t="s">
        <v>90</v>
      </c>
      <c r="R300" s="21" t="s">
        <v>609</v>
      </c>
      <c r="S300" s="21" t="s">
        <v>1057</v>
      </c>
      <c r="T300" s="21" t="s">
        <v>1058</v>
      </c>
      <c r="U300" s="21" t="s">
        <v>1059</v>
      </c>
    </row>
    <row r="301" spans="1:21" ht="14.45" x14ac:dyDescent="0.3">
      <c r="A301" s="1">
        <v>1788</v>
      </c>
      <c r="B301" s="1" t="s">
        <v>823</v>
      </c>
      <c r="C301" s="1" t="s">
        <v>3118</v>
      </c>
      <c r="D301" s="1"/>
      <c r="M301" t="s">
        <v>357</v>
      </c>
      <c r="Q301" s="22" t="s">
        <v>93</v>
      </c>
      <c r="R301" s="22" t="s">
        <v>583</v>
      </c>
      <c r="S301" s="22" t="s">
        <v>1061</v>
      </c>
      <c r="T301" s="22" t="s">
        <v>585</v>
      </c>
      <c r="U301" s="22" t="s">
        <v>586</v>
      </c>
    </row>
    <row r="302" spans="1:21" ht="14.45" x14ac:dyDescent="0.3">
      <c r="A302" s="1">
        <v>1789</v>
      </c>
      <c r="B302" s="1" t="s">
        <v>826</v>
      </c>
      <c r="C302" s="1" t="s">
        <v>3118</v>
      </c>
      <c r="D302" s="1"/>
      <c r="M302" t="s">
        <v>357</v>
      </c>
      <c r="Q302" s="22" t="s">
        <v>133</v>
      </c>
      <c r="R302" s="22" t="s">
        <v>602</v>
      </c>
      <c r="S302" s="22" t="s">
        <v>1063</v>
      </c>
      <c r="T302" s="22" t="s">
        <v>1064</v>
      </c>
      <c r="U302" s="22" t="s">
        <v>245</v>
      </c>
    </row>
    <row r="303" spans="1:21" ht="14.45" x14ac:dyDescent="0.3">
      <c r="A303" s="1">
        <v>1790</v>
      </c>
      <c r="B303" s="1" t="s">
        <v>830</v>
      </c>
      <c r="C303" s="1" t="s">
        <v>3118</v>
      </c>
      <c r="D303" s="1"/>
      <c r="M303" t="s">
        <v>357</v>
      </c>
      <c r="Q303" s="22" t="s">
        <v>133</v>
      </c>
      <c r="R303" s="22" t="s">
        <v>602</v>
      </c>
      <c r="S303" s="22" t="s">
        <v>1063</v>
      </c>
      <c r="T303" s="22" t="s">
        <v>1066</v>
      </c>
      <c r="U303" s="22" t="s">
        <v>1067</v>
      </c>
    </row>
    <row r="304" spans="1:21" ht="14.45" x14ac:dyDescent="0.3">
      <c r="A304" s="1">
        <v>1791</v>
      </c>
      <c r="B304" s="1" t="s">
        <v>832</v>
      </c>
      <c r="C304" s="1" t="s">
        <v>3118</v>
      </c>
      <c r="D304" s="1"/>
      <c r="M304" t="s">
        <v>357</v>
      </c>
      <c r="Q304" s="21" t="s">
        <v>133</v>
      </c>
      <c r="R304" s="21" t="s">
        <v>602</v>
      </c>
      <c r="S304" s="21" t="s">
        <v>1063</v>
      </c>
      <c r="T304" s="21" t="s">
        <v>1069</v>
      </c>
      <c r="U304" s="21" t="s">
        <v>1070</v>
      </c>
    </row>
    <row r="305" spans="1:21" ht="14.45" x14ac:dyDescent="0.3">
      <c r="A305" s="1">
        <v>1792</v>
      </c>
      <c r="B305" s="1" t="s">
        <v>836</v>
      </c>
      <c r="C305" s="1" t="s">
        <v>3118</v>
      </c>
      <c r="D305" s="1"/>
      <c r="M305" t="s">
        <v>357</v>
      </c>
      <c r="Q305" s="22" t="s">
        <v>133</v>
      </c>
      <c r="R305" s="22" t="s">
        <v>602</v>
      </c>
      <c r="S305" s="22" t="s">
        <v>1063</v>
      </c>
      <c r="T305" s="22" t="s">
        <v>1072</v>
      </c>
      <c r="U305" s="22" t="s">
        <v>1073</v>
      </c>
    </row>
    <row r="306" spans="1:21" ht="14.45" x14ac:dyDescent="0.3">
      <c r="A306" s="1">
        <v>1793</v>
      </c>
      <c r="B306" s="1" t="s">
        <v>839</v>
      </c>
      <c r="C306" s="1" t="s">
        <v>3118</v>
      </c>
      <c r="D306" s="1"/>
      <c r="M306" t="s">
        <v>357</v>
      </c>
      <c r="Q306" s="21" t="s">
        <v>133</v>
      </c>
      <c r="R306" s="21" t="s">
        <v>602</v>
      </c>
      <c r="S306" s="21" t="s">
        <v>1063</v>
      </c>
      <c r="T306" s="21" t="s">
        <v>905</v>
      </c>
      <c r="U306" s="21" t="s">
        <v>445</v>
      </c>
    </row>
    <row r="307" spans="1:21" ht="14.45" x14ac:dyDescent="0.3">
      <c r="A307" s="1">
        <v>1794</v>
      </c>
      <c r="B307" s="1" t="s">
        <v>842</v>
      </c>
      <c r="C307" s="1" t="s">
        <v>3118</v>
      </c>
      <c r="D307" s="1"/>
      <c r="M307" t="s">
        <v>357</v>
      </c>
      <c r="Q307" s="22" t="s">
        <v>133</v>
      </c>
      <c r="R307" s="22" t="s">
        <v>602</v>
      </c>
      <c r="S307" s="22" t="s">
        <v>1063</v>
      </c>
      <c r="T307" s="22" t="s">
        <v>252</v>
      </c>
      <c r="U307" s="22" t="s">
        <v>223</v>
      </c>
    </row>
    <row r="308" spans="1:21" ht="14.45" x14ac:dyDescent="0.3">
      <c r="A308" s="1">
        <v>1795</v>
      </c>
      <c r="B308" s="1" t="s">
        <v>847</v>
      </c>
      <c r="C308" s="1" t="s">
        <v>3118</v>
      </c>
      <c r="D308" s="1"/>
      <c r="M308" t="s">
        <v>357</v>
      </c>
      <c r="Q308" s="22" t="s">
        <v>133</v>
      </c>
      <c r="R308" s="22" t="s">
        <v>602</v>
      </c>
      <c r="S308" s="22" t="s">
        <v>1063</v>
      </c>
      <c r="T308" s="22" t="s">
        <v>259</v>
      </c>
      <c r="U308" s="22" t="s">
        <v>260</v>
      </c>
    </row>
    <row r="309" spans="1:21" x14ac:dyDescent="0.25">
      <c r="A309" s="1">
        <v>1799</v>
      </c>
      <c r="B309" s="1" t="s">
        <v>850</v>
      </c>
      <c r="C309" s="1" t="s">
        <v>3118</v>
      </c>
      <c r="D309" s="1"/>
      <c r="M309" t="s">
        <v>357</v>
      </c>
      <c r="Q309" s="22" t="s">
        <v>90</v>
      </c>
      <c r="R309" s="22" t="s">
        <v>617</v>
      </c>
      <c r="S309" s="22" t="s">
        <v>1078</v>
      </c>
      <c r="T309" s="22" t="s">
        <v>1079</v>
      </c>
      <c r="U309" s="22" t="s">
        <v>1080</v>
      </c>
    </row>
    <row r="310" spans="1:21" x14ac:dyDescent="0.25">
      <c r="A310" s="1">
        <v>1800</v>
      </c>
      <c r="B310" s="1" t="s">
        <v>852</v>
      </c>
      <c r="C310" s="1" t="s">
        <v>3118</v>
      </c>
      <c r="D310" s="1"/>
      <c r="M310" t="s">
        <v>357</v>
      </c>
      <c r="Q310" s="21" t="s">
        <v>90</v>
      </c>
      <c r="R310" s="21" t="s">
        <v>617</v>
      </c>
      <c r="S310" s="21" t="s">
        <v>1078</v>
      </c>
      <c r="T310" s="21" t="s">
        <v>1082</v>
      </c>
      <c r="U310" s="21" t="s">
        <v>1083</v>
      </c>
    </row>
    <row r="311" spans="1:21" x14ac:dyDescent="0.25">
      <c r="A311" s="1">
        <v>1801</v>
      </c>
      <c r="B311" s="1" t="s">
        <v>856</v>
      </c>
      <c r="C311" s="1" t="s">
        <v>3118</v>
      </c>
      <c r="D311" s="1"/>
      <c r="M311" t="s">
        <v>357</v>
      </c>
      <c r="Q311" s="22" t="s">
        <v>90</v>
      </c>
      <c r="R311" s="22" t="s">
        <v>617</v>
      </c>
      <c r="S311" s="22" t="s">
        <v>1078</v>
      </c>
      <c r="T311" s="22" t="s">
        <v>1085</v>
      </c>
      <c r="U311" s="22" t="s">
        <v>1086</v>
      </c>
    </row>
    <row r="312" spans="1:21" x14ac:dyDescent="0.25">
      <c r="A312" s="1">
        <v>1802</v>
      </c>
      <c r="B312" s="1" t="s">
        <v>859</v>
      </c>
      <c r="C312" s="1" t="s">
        <v>3118</v>
      </c>
      <c r="D312" s="1"/>
      <c r="M312" t="s">
        <v>357</v>
      </c>
      <c r="Q312" s="22" t="s">
        <v>90</v>
      </c>
      <c r="R312" s="22" t="s">
        <v>617</v>
      </c>
      <c r="S312" s="22" t="s">
        <v>1078</v>
      </c>
      <c r="T312" s="22" t="s">
        <v>1088</v>
      </c>
      <c r="U312" s="22" t="s">
        <v>1089</v>
      </c>
    </row>
    <row r="313" spans="1:21" x14ac:dyDescent="0.25">
      <c r="A313" s="1">
        <v>1803</v>
      </c>
      <c r="B313" s="1" t="s">
        <v>863</v>
      </c>
      <c r="C313" s="1" t="s">
        <v>3118</v>
      </c>
      <c r="D313" s="1"/>
      <c r="M313" t="s">
        <v>357</v>
      </c>
      <c r="Q313" s="22" t="s">
        <v>99</v>
      </c>
      <c r="R313" s="22" t="s">
        <v>1091</v>
      </c>
      <c r="S313" s="22" t="s">
        <v>1092</v>
      </c>
      <c r="T313" s="22" t="s">
        <v>1093</v>
      </c>
      <c r="U313" s="22" t="s">
        <v>1094</v>
      </c>
    </row>
    <row r="314" spans="1:21" x14ac:dyDescent="0.25">
      <c r="A314" s="1">
        <v>1804</v>
      </c>
      <c r="B314" s="1" t="s">
        <v>864</v>
      </c>
      <c r="C314" s="1" t="s">
        <v>3118</v>
      </c>
      <c r="D314" s="1"/>
      <c r="M314" t="s">
        <v>357</v>
      </c>
      <c r="Q314" s="22" t="s">
        <v>99</v>
      </c>
      <c r="R314" s="22" t="s">
        <v>1091</v>
      </c>
      <c r="S314" s="22" t="s">
        <v>1092</v>
      </c>
      <c r="T314" s="22" t="s">
        <v>1096</v>
      </c>
      <c r="U314" s="22" t="s">
        <v>999</v>
      </c>
    </row>
    <row r="315" spans="1:21" x14ac:dyDescent="0.25">
      <c r="A315" s="1">
        <v>1805</v>
      </c>
      <c r="B315" s="1" t="s">
        <v>867</v>
      </c>
      <c r="C315" s="1" t="s">
        <v>3118</v>
      </c>
      <c r="D315" s="1"/>
      <c r="M315" t="s">
        <v>357</v>
      </c>
      <c r="Q315" s="22" t="s">
        <v>99</v>
      </c>
      <c r="R315" s="22" t="s">
        <v>1091</v>
      </c>
      <c r="S315" s="22" t="s">
        <v>1098</v>
      </c>
      <c r="T315" s="22" t="s">
        <v>1099</v>
      </c>
      <c r="U315" s="22" t="s">
        <v>1100</v>
      </c>
    </row>
    <row r="316" spans="1:21" ht="14.45" x14ac:dyDescent="0.3">
      <c r="A316" s="1">
        <v>1806</v>
      </c>
      <c r="B316" s="1" t="s">
        <v>870</v>
      </c>
      <c r="C316" s="1" t="s">
        <v>3118</v>
      </c>
      <c r="D316" s="1"/>
      <c r="M316" t="s">
        <v>357</v>
      </c>
      <c r="Q316" s="21" t="s">
        <v>84</v>
      </c>
      <c r="R316" s="21" t="s">
        <v>455</v>
      </c>
      <c r="S316" s="21" t="s">
        <v>1102</v>
      </c>
      <c r="T316" s="21" t="s">
        <v>1103</v>
      </c>
      <c r="U316" s="21" t="s">
        <v>1104</v>
      </c>
    </row>
    <row r="317" spans="1:21" ht="14.45" x14ac:dyDescent="0.3">
      <c r="A317" s="1">
        <v>1807</v>
      </c>
      <c r="B317" s="1" t="s">
        <v>3209</v>
      </c>
      <c r="C317" s="1" t="s">
        <v>3120</v>
      </c>
      <c r="D317" s="45">
        <v>43994</v>
      </c>
      <c r="M317" t="s">
        <v>357</v>
      </c>
      <c r="Q317" s="21" t="s">
        <v>84</v>
      </c>
      <c r="R317" s="21" t="s">
        <v>455</v>
      </c>
      <c r="S317" s="21" t="s">
        <v>1102</v>
      </c>
      <c r="T317" s="21" t="s">
        <v>1106</v>
      </c>
      <c r="U317" s="21" t="s">
        <v>1107</v>
      </c>
    </row>
    <row r="318" spans="1:21" ht="14.45" x14ac:dyDescent="0.3">
      <c r="A318" s="1">
        <v>1808</v>
      </c>
      <c r="B318" s="1" t="s">
        <v>873</v>
      </c>
      <c r="C318" s="1" t="s">
        <v>3120</v>
      </c>
      <c r="D318" s="45">
        <v>45638</v>
      </c>
      <c r="M318" t="s">
        <v>357</v>
      </c>
      <c r="Q318" s="21" t="s">
        <v>124</v>
      </c>
      <c r="R318" s="21" t="s">
        <v>1109</v>
      </c>
      <c r="S318" s="21" t="s">
        <v>1110</v>
      </c>
      <c r="T318" s="21" t="s">
        <v>1111</v>
      </c>
      <c r="U318" s="21" t="s">
        <v>1112</v>
      </c>
    </row>
    <row r="319" spans="1:21" ht="14.45" x14ac:dyDescent="0.3">
      <c r="A319" s="1">
        <v>1809</v>
      </c>
      <c r="B319" s="1" t="s">
        <v>875</v>
      </c>
      <c r="C319" s="1" t="s">
        <v>3118</v>
      </c>
      <c r="D319" s="1"/>
      <c r="M319" t="s">
        <v>357</v>
      </c>
      <c r="Q319" s="22" t="s">
        <v>124</v>
      </c>
      <c r="R319" s="22" t="s">
        <v>1109</v>
      </c>
      <c r="S319" s="22" t="s">
        <v>1110</v>
      </c>
      <c r="T319" s="22" t="s">
        <v>1114</v>
      </c>
      <c r="U319" s="22" t="s">
        <v>1115</v>
      </c>
    </row>
    <row r="320" spans="1:21" ht="14.45" x14ac:dyDescent="0.3">
      <c r="A320" s="1">
        <v>1810</v>
      </c>
      <c r="B320" s="1" t="s">
        <v>879</v>
      </c>
      <c r="C320" s="1" t="s">
        <v>3118</v>
      </c>
      <c r="D320" s="1"/>
      <c r="M320" t="s">
        <v>357</v>
      </c>
      <c r="Q320" s="21" t="s">
        <v>93</v>
      </c>
      <c r="R320" s="21" t="s">
        <v>332</v>
      </c>
      <c r="S320" s="21" t="s">
        <v>1117</v>
      </c>
      <c r="T320" s="21" t="s">
        <v>1118</v>
      </c>
      <c r="U320" s="21" t="s">
        <v>1119</v>
      </c>
    </row>
    <row r="321" spans="1:21" x14ac:dyDescent="0.25">
      <c r="A321" s="1">
        <v>1811</v>
      </c>
      <c r="B321" s="1" t="s">
        <v>882</v>
      </c>
      <c r="C321" s="1" t="s">
        <v>3118</v>
      </c>
      <c r="D321" s="1"/>
      <c r="M321" t="s">
        <v>357</v>
      </c>
      <c r="Q321" s="21" t="s">
        <v>93</v>
      </c>
      <c r="R321" s="21" t="s">
        <v>332</v>
      </c>
      <c r="S321" s="21" t="s">
        <v>1117</v>
      </c>
      <c r="T321" s="21" t="s">
        <v>1121</v>
      </c>
      <c r="U321" s="21" t="s">
        <v>1122</v>
      </c>
    </row>
    <row r="322" spans="1:21" ht="14.45" x14ac:dyDescent="0.3">
      <c r="A322" s="1">
        <v>1817</v>
      </c>
      <c r="B322" s="1" t="s">
        <v>883</v>
      </c>
      <c r="C322" s="1" t="s">
        <v>3118</v>
      </c>
      <c r="D322" s="1"/>
      <c r="M322" t="s">
        <v>357</v>
      </c>
      <c r="Q322" s="22" t="s">
        <v>93</v>
      </c>
      <c r="R322" s="22" t="s">
        <v>332</v>
      </c>
      <c r="S322" s="22" t="s">
        <v>1117</v>
      </c>
      <c r="T322" s="22" t="s">
        <v>1124</v>
      </c>
      <c r="U322" s="22" t="s">
        <v>1125</v>
      </c>
    </row>
    <row r="323" spans="1:21" ht="14.45" x14ac:dyDescent="0.3">
      <c r="A323" s="1">
        <v>1818</v>
      </c>
      <c r="B323" s="1" t="s">
        <v>3210</v>
      </c>
      <c r="C323" s="1" t="s">
        <v>3120</v>
      </c>
      <c r="D323" s="45">
        <v>42925</v>
      </c>
      <c r="M323" t="s">
        <v>357</v>
      </c>
      <c r="Q323" s="22" t="s">
        <v>93</v>
      </c>
      <c r="R323" s="22" t="s">
        <v>332</v>
      </c>
      <c r="S323" s="22" t="s">
        <v>1117</v>
      </c>
      <c r="T323" s="22" t="s">
        <v>1127</v>
      </c>
      <c r="U323" s="22" t="s">
        <v>1128</v>
      </c>
    </row>
    <row r="324" spans="1:21" ht="14.45" x14ac:dyDescent="0.3">
      <c r="A324" s="1">
        <v>1819</v>
      </c>
      <c r="B324" s="1" t="s">
        <v>884</v>
      </c>
      <c r="C324" s="1" t="s">
        <v>3118</v>
      </c>
      <c r="D324" s="1"/>
      <c r="M324" t="s">
        <v>357</v>
      </c>
      <c r="Q324" s="22" t="s">
        <v>93</v>
      </c>
      <c r="R324" s="22" t="s">
        <v>332</v>
      </c>
      <c r="S324" s="22" t="s">
        <v>1117</v>
      </c>
      <c r="T324" s="22" t="s">
        <v>1130</v>
      </c>
      <c r="U324" s="22" t="s">
        <v>1131</v>
      </c>
    </row>
    <row r="325" spans="1:21" ht="14.45" x14ac:dyDescent="0.3">
      <c r="A325" s="1">
        <v>1820</v>
      </c>
      <c r="B325" s="1" t="s">
        <v>888</v>
      </c>
      <c r="C325" s="1" t="s">
        <v>3118</v>
      </c>
      <c r="D325" s="1"/>
      <c r="M325" t="s">
        <v>357</v>
      </c>
      <c r="Q325" s="21" t="s">
        <v>93</v>
      </c>
      <c r="R325" s="21" t="s">
        <v>332</v>
      </c>
      <c r="S325" s="21" t="s">
        <v>1117</v>
      </c>
      <c r="T325" s="21" t="s">
        <v>1133</v>
      </c>
      <c r="U325" s="21" t="s">
        <v>1134</v>
      </c>
    </row>
    <row r="326" spans="1:21" ht="14.45" x14ac:dyDescent="0.3">
      <c r="A326" s="1">
        <v>1821</v>
      </c>
      <c r="B326" s="1" t="s">
        <v>889</v>
      </c>
      <c r="C326" s="1" t="s">
        <v>3118</v>
      </c>
      <c r="D326" s="1"/>
      <c r="M326" t="s">
        <v>357</v>
      </c>
      <c r="Q326" s="21" t="s">
        <v>93</v>
      </c>
      <c r="R326" s="21" t="s">
        <v>332</v>
      </c>
      <c r="S326" s="21" t="s">
        <v>1117</v>
      </c>
      <c r="T326" s="21" t="s">
        <v>1136</v>
      </c>
      <c r="U326" s="21" t="s">
        <v>1137</v>
      </c>
    </row>
    <row r="327" spans="1:21" ht="14.45" x14ac:dyDescent="0.3">
      <c r="A327" s="1">
        <v>1822</v>
      </c>
      <c r="B327" s="1" t="s">
        <v>892</v>
      </c>
      <c r="C327" s="1" t="s">
        <v>3118</v>
      </c>
      <c r="D327" s="1"/>
      <c r="M327" t="s">
        <v>357</v>
      </c>
      <c r="Q327" s="21" t="s">
        <v>93</v>
      </c>
      <c r="R327" s="21" t="s">
        <v>332</v>
      </c>
      <c r="S327" s="21" t="s">
        <v>1117</v>
      </c>
      <c r="T327" s="21" t="s">
        <v>1138</v>
      </c>
      <c r="U327" s="21" t="s">
        <v>1139</v>
      </c>
    </row>
    <row r="328" spans="1:21" x14ac:dyDescent="0.25">
      <c r="A328" s="1">
        <v>1823</v>
      </c>
      <c r="B328" s="1" t="s">
        <v>895</v>
      </c>
      <c r="C328" s="1" t="s">
        <v>3120</v>
      </c>
      <c r="D328" s="45">
        <v>45420</v>
      </c>
      <c r="M328" t="s">
        <v>357</v>
      </c>
      <c r="Q328" s="21" t="s">
        <v>148</v>
      </c>
      <c r="R328" s="21" t="s">
        <v>470</v>
      </c>
      <c r="S328" s="21" t="s">
        <v>1141</v>
      </c>
      <c r="T328" s="21" t="s">
        <v>1142</v>
      </c>
      <c r="U328" s="21" t="s">
        <v>1143</v>
      </c>
    </row>
    <row r="329" spans="1:21" x14ac:dyDescent="0.25">
      <c r="A329" s="1">
        <v>1825</v>
      </c>
      <c r="B329" s="1" t="s">
        <v>3211</v>
      </c>
      <c r="C329" s="1" t="s">
        <v>3120</v>
      </c>
      <c r="D329" s="45">
        <v>45035</v>
      </c>
      <c r="M329" t="s">
        <v>357</v>
      </c>
      <c r="Q329" s="21" t="s">
        <v>133</v>
      </c>
      <c r="R329" s="21" t="s">
        <v>507</v>
      </c>
      <c r="S329" s="21" t="s">
        <v>1145</v>
      </c>
      <c r="T329" s="21" t="s">
        <v>1146</v>
      </c>
      <c r="U329" s="21" t="s">
        <v>1147</v>
      </c>
    </row>
    <row r="330" spans="1:21" ht="14.45" x14ac:dyDescent="0.3">
      <c r="A330" s="1">
        <v>1826</v>
      </c>
      <c r="B330" s="1" t="s">
        <v>898</v>
      </c>
      <c r="C330" s="1" t="s">
        <v>3118</v>
      </c>
      <c r="D330" s="1"/>
      <c r="M330" t="s">
        <v>357</v>
      </c>
      <c r="Q330" s="21" t="s">
        <v>84</v>
      </c>
      <c r="R330" s="21" t="s">
        <v>1149</v>
      </c>
      <c r="S330" s="21" t="s">
        <v>1150</v>
      </c>
      <c r="T330" s="21" t="s">
        <v>1151</v>
      </c>
      <c r="U330" s="21" t="s">
        <v>260</v>
      </c>
    </row>
    <row r="331" spans="1:21" ht="14.45" x14ac:dyDescent="0.3">
      <c r="A331" s="1">
        <v>1827</v>
      </c>
      <c r="B331" s="1" t="s">
        <v>901</v>
      </c>
      <c r="C331" s="1" t="s">
        <v>3118</v>
      </c>
      <c r="D331" s="1"/>
      <c r="M331" t="s">
        <v>357</v>
      </c>
      <c r="Q331" s="21" t="s">
        <v>84</v>
      </c>
      <c r="R331" s="21" t="s">
        <v>1149</v>
      </c>
      <c r="S331" s="21" t="s">
        <v>1150</v>
      </c>
      <c r="T331" s="21" t="s">
        <v>1153</v>
      </c>
      <c r="U331" s="21" t="s">
        <v>841</v>
      </c>
    </row>
    <row r="332" spans="1:21" ht="14.45" x14ac:dyDescent="0.3">
      <c r="A332" s="1">
        <v>1828</v>
      </c>
      <c r="B332" s="1" t="s">
        <v>904</v>
      </c>
      <c r="C332" s="1" t="s">
        <v>3118</v>
      </c>
      <c r="D332" s="1"/>
      <c r="M332" t="s">
        <v>357</v>
      </c>
      <c r="Q332" s="21" t="s">
        <v>66</v>
      </c>
      <c r="R332" s="21" t="s">
        <v>1155</v>
      </c>
      <c r="S332" s="21" t="s">
        <v>1156</v>
      </c>
      <c r="T332" s="21" t="s">
        <v>244</v>
      </c>
      <c r="U332" s="21" t="s">
        <v>245</v>
      </c>
    </row>
    <row r="333" spans="1:21" ht="14.45" x14ac:dyDescent="0.3">
      <c r="A333" s="1">
        <v>1829</v>
      </c>
      <c r="B333" s="1" t="s">
        <v>906</v>
      </c>
      <c r="C333" s="1" t="s">
        <v>3118</v>
      </c>
      <c r="D333" s="1"/>
      <c r="M333" t="s">
        <v>357</v>
      </c>
      <c r="Q333" s="22" t="s">
        <v>66</v>
      </c>
      <c r="R333" s="22" t="s">
        <v>1155</v>
      </c>
      <c r="S333" s="22" t="s">
        <v>1156</v>
      </c>
      <c r="T333" s="22" t="s">
        <v>1158</v>
      </c>
      <c r="U333" s="22" t="s">
        <v>430</v>
      </c>
    </row>
    <row r="334" spans="1:21" ht="14.45" x14ac:dyDescent="0.3">
      <c r="A334" s="1">
        <v>1830</v>
      </c>
      <c r="B334" s="1" t="s">
        <v>908</v>
      </c>
      <c r="C334" s="1" t="s">
        <v>3118</v>
      </c>
      <c r="D334" s="1"/>
      <c r="M334" t="s">
        <v>357</v>
      </c>
      <c r="Q334" s="22" t="s">
        <v>66</v>
      </c>
      <c r="R334" s="22" t="s">
        <v>1155</v>
      </c>
      <c r="S334" s="22" t="s">
        <v>1156</v>
      </c>
      <c r="T334" s="22" t="s">
        <v>1160</v>
      </c>
      <c r="U334" s="22" t="s">
        <v>1161</v>
      </c>
    </row>
    <row r="335" spans="1:21" ht="14.45" x14ac:dyDescent="0.3">
      <c r="A335" s="1">
        <v>1831</v>
      </c>
      <c r="B335" s="1" t="s">
        <v>911</v>
      </c>
      <c r="C335" s="1" t="s">
        <v>3118</v>
      </c>
      <c r="D335" s="1"/>
      <c r="M335" t="s">
        <v>357</v>
      </c>
      <c r="Q335" s="21" t="s">
        <v>66</v>
      </c>
      <c r="R335" s="21" t="s">
        <v>1155</v>
      </c>
      <c r="S335" s="21" t="s">
        <v>1156</v>
      </c>
      <c r="T335" s="21" t="s">
        <v>554</v>
      </c>
      <c r="U335" s="21" t="s">
        <v>1163</v>
      </c>
    </row>
    <row r="336" spans="1:21" ht="14.45" x14ac:dyDescent="0.3">
      <c r="A336" s="1">
        <v>1832</v>
      </c>
      <c r="B336" s="1" t="s">
        <v>914</v>
      </c>
      <c r="C336" s="1" t="s">
        <v>3118</v>
      </c>
      <c r="D336" s="1"/>
      <c r="M336" t="s">
        <v>357</v>
      </c>
      <c r="Q336" s="21" t="s">
        <v>66</v>
      </c>
      <c r="R336" s="21" t="s">
        <v>1155</v>
      </c>
      <c r="S336" s="21" t="s">
        <v>1156</v>
      </c>
      <c r="T336" s="21" t="s">
        <v>907</v>
      </c>
      <c r="U336" s="21" t="s">
        <v>223</v>
      </c>
    </row>
    <row r="337" spans="1:21" ht="14.45" x14ac:dyDescent="0.3">
      <c r="A337" s="1">
        <v>1833</v>
      </c>
      <c r="B337" s="1" t="s">
        <v>916</v>
      </c>
      <c r="C337" s="1" t="s">
        <v>3118</v>
      </c>
      <c r="D337" s="1"/>
      <c r="M337" t="s">
        <v>357</v>
      </c>
      <c r="Q337" s="22" t="s">
        <v>66</v>
      </c>
      <c r="R337" s="22" t="s">
        <v>1155</v>
      </c>
      <c r="S337" s="22" t="s">
        <v>1156</v>
      </c>
      <c r="T337" s="22" t="s">
        <v>81</v>
      </c>
      <c r="U337" s="22" t="s">
        <v>82</v>
      </c>
    </row>
    <row r="338" spans="1:21" ht="14.45" x14ac:dyDescent="0.3">
      <c r="A338" s="1">
        <v>1834</v>
      </c>
      <c r="B338" s="1" t="s">
        <v>918</v>
      </c>
      <c r="C338" s="1" t="s">
        <v>3118</v>
      </c>
      <c r="D338" s="1"/>
      <c r="M338" t="s">
        <v>357</v>
      </c>
      <c r="Q338" s="21" t="s">
        <v>66</v>
      </c>
      <c r="R338" s="21" t="s">
        <v>1155</v>
      </c>
      <c r="S338" s="21" t="s">
        <v>1156</v>
      </c>
      <c r="T338" s="21" t="s">
        <v>1167</v>
      </c>
      <c r="U338" s="21" t="s">
        <v>82</v>
      </c>
    </row>
    <row r="339" spans="1:21" ht="14.45" x14ac:dyDescent="0.3">
      <c r="A339" s="1">
        <v>1835</v>
      </c>
      <c r="B339" s="1" t="s">
        <v>921</v>
      </c>
      <c r="C339" s="1" t="s">
        <v>3118</v>
      </c>
      <c r="D339" s="1"/>
      <c r="M339" t="s">
        <v>357</v>
      </c>
      <c r="Q339" s="21" t="s">
        <v>66</v>
      </c>
      <c r="R339" s="21" t="s">
        <v>1155</v>
      </c>
      <c r="S339" s="21" t="s">
        <v>1156</v>
      </c>
      <c r="T339" s="21" t="s">
        <v>1169</v>
      </c>
      <c r="U339" s="21" t="s">
        <v>88</v>
      </c>
    </row>
    <row r="340" spans="1:21" ht="14.45" x14ac:dyDescent="0.3">
      <c r="A340" s="1">
        <v>1836</v>
      </c>
      <c r="B340" s="1" t="s">
        <v>923</v>
      </c>
      <c r="C340" s="1" t="s">
        <v>3118</v>
      </c>
      <c r="D340" s="1"/>
      <c r="M340" t="s">
        <v>357</v>
      </c>
      <c r="Q340" s="21" t="s">
        <v>66</v>
      </c>
      <c r="R340" s="21" t="s">
        <v>1155</v>
      </c>
      <c r="S340" s="21" t="s">
        <v>1156</v>
      </c>
      <c r="T340" s="21" t="s">
        <v>255</v>
      </c>
      <c r="U340" s="21" t="s">
        <v>256</v>
      </c>
    </row>
    <row r="341" spans="1:21" ht="14.45" x14ac:dyDescent="0.3">
      <c r="A341" s="1">
        <v>1837</v>
      </c>
      <c r="B341" s="1" t="s">
        <v>928</v>
      </c>
      <c r="C341" s="1" t="s">
        <v>3120</v>
      </c>
      <c r="D341" s="45">
        <v>46271</v>
      </c>
      <c r="M341" t="s">
        <v>357</v>
      </c>
      <c r="Q341" s="21" t="s">
        <v>66</v>
      </c>
      <c r="R341" s="21" t="s">
        <v>1155</v>
      </c>
      <c r="S341" s="21" t="s">
        <v>1156</v>
      </c>
      <c r="T341" s="21" t="s">
        <v>874</v>
      </c>
      <c r="U341" s="21" t="s">
        <v>452</v>
      </c>
    </row>
    <row r="342" spans="1:21" ht="14.45" x14ac:dyDescent="0.3">
      <c r="A342" s="1">
        <v>1838</v>
      </c>
      <c r="B342" s="1" t="s">
        <v>931</v>
      </c>
      <c r="C342" s="1" t="s">
        <v>3118</v>
      </c>
      <c r="D342" s="1"/>
      <c r="M342" t="s">
        <v>357</v>
      </c>
      <c r="Q342" s="22" t="s">
        <v>66</v>
      </c>
      <c r="R342" s="22" t="s">
        <v>1155</v>
      </c>
      <c r="S342" s="22" t="s">
        <v>1156</v>
      </c>
      <c r="T342" s="22" t="s">
        <v>1173</v>
      </c>
      <c r="U342" s="22" t="s">
        <v>954</v>
      </c>
    </row>
    <row r="343" spans="1:21" ht="14.45" x14ac:dyDescent="0.3">
      <c r="A343" s="1">
        <v>1839</v>
      </c>
      <c r="B343" s="1" t="s">
        <v>935</v>
      </c>
      <c r="C343" s="1" t="s">
        <v>3118</v>
      </c>
      <c r="D343" s="1"/>
      <c r="M343" t="s">
        <v>357</v>
      </c>
      <c r="Q343" s="21" t="s">
        <v>66</v>
      </c>
      <c r="R343" s="21" t="s">
        <v>1155</v>
      </c>
      <c r="S343" s="21" t="s">
        <v>1156</v>
      </c>
      <c r="T343" s="21" t="s">
        <v>1175</v>
      </c>
      <c r="U343" s="21" t="s">
        <v>1176</v>
      </c>
    </row>
    <row r="344" spans="1:21" x14ac:dyDescent="0.25">
      <c r="A344" s="1">
        <v>1841</v>
      </c>
      <c r="B344" s="1" t="s">
        <v>937</v>
      </c>
      <c r="C344" s="1" t="s">
        <v>3118</v>
      </c>
      <c r="D344" s="1"/>
      <c r="M344" t="s">
        <v>357</v>
      </c>
      <c r="Q344" s="22" t="s">
        <v>72</v>
      </c>
      <c r="R344" s="22" t="s">
        <v>531</v>
      </c>
      <c r="S344" s="22" t="s">
        <v>1178</v>
      </c>
      <c r="T344" s="22" t="s">
        <v>1179</v>
      </c>
      <c r="U344" s="22" t="s">
        <v>1180</v>
      </c>
    </row>
    <row r="345" spans="1:21" x14ac:dyDescent="0.25">
      <c r="A345" s="1">
        <v>1845</v>
      </c>
      <c r="B345" s="1" t="s">
        <v>941</v>
      </c>
      <c r="C345" s="1" t="s">
        <v>3118</v>
      </c>
      <c r="D345" s="1"/>
      <c r="M345" t="s">
        <v>357</v>
      </c>
      <c r="Q345" s="22" t="s">
        <v>72</v>
      </c>
      <c r="R345" s="22" t="s">
        <v>531</v>
      </c>
      <c r="S345" s="22" t="s">
        <v>1178</v>
      </c>
      <c r="T345" s="22" t="s">
        <v>1182</v>
      </c>
      <c r="U345" s="22" t="s">
        <v>535</v>
      </c>
    </row>
    <row r="346" spans="1:21" x14ac:dyDescent="0.25">
      <c r="A346" s="1">
        <v>1846</v>
      </c>
      <c r="B346" s="1" t="s">
        <v>945</v>
      </c>
      <c r="C346" s="1" t="s">
        <v>3118</v>
      </c>
      <c r="D346" s="1"/>
      <c r="M346" t="s">
        <v>357</v>
      </c>
      <c r="Q346" s="22" t="s">
        <v>72</v>
      </c>
      <c r="R346" s="22" t="s">
        <v>531</v>
      </c>
      <c r="S346" s="22" t="s">
        <v>1178</v>
      </c>
      <c r="T346" s="22" t="s">
        <v>1184</v>
      </c>
      <c r="U346" s="22" t="s">
        <v>1185</v>
      </c>
    </row>
    <row r="347" spans="1:21" x14ac:dyDescent="0.25">
      <c r="A347" s="1">
        <v>1847</v>
      </c>
      <c r="B347" s="1" t="s">
        <v>949</v>
      </c>
      <c r="C347" s="1" t="s">
        <v>3118</v>
      </c>
      <c r="D347" s="1"/>
      <c r="M347" t="s">
        <v>357</v>
      </c>
      <c r="Q347" s="21" t="s">
        <v>72</v>
      </c>
      <c r="R347" s="21" t="s">
        <v>531</v>
      </c>
      <c r="S347" s="21" t="s">
        <v>1178</v>
      </c>
      <c r="T347" s="21" t="s">
        <v>1187</v>
      </c>
      <c r="U347" s="21" t="s">
        <v>1188</v>
      </c>
    </row>
    <row r="348" spans="1:21" x14ac:dyDescent="0.25">
      <c r="A348" s="1">
        <v>1848</v>
      </c>
      <c r="B348" s="1" t="s">
        <v>952</v>
      </c>
      <c r="C348" s="1" t="s">
        <v>3120</v>
      </c>
      <c r="D348" s="45">
        <v>45638</v>
      </c>
      <c r="Q348" s="21" t="s">
        <v>72</v>
      </c>
      <c r="R348" s="21" t="s">
        <v>531</v>
      </c>
      <c r="S348" s="21" t="s">
        <v>1178</v>
      </c>
      <c r="T348" s="21" t="s">
        <v>1190</v>
      </c>
      <c r="U348" s="21" t="s">
        <v>1191</v>
      </c>
    </row>
    <row r="349" spans="1:21" x14ac:dyDescent="0.25">
      <c r="A349" s="1">
        <v>1849</v>
      </c>
      <c r="B349" s="1" t="s">
        <v>955</v>
      </c>
      <c r="C349" s="1" t="s">
        <v>3118</v>
      </c>
      <c r="D349" s="1"/>
      <c r="Q349" s="21" t="s">
        <v>72</v>
      </c>
      <c r="R349" s="21" t="s">
        <v>531</v>
      </c>
      <c r="S349" s="21" t="s">
        <v>1178</v>
      </c>
      <c r="T349" s="21" t="s">
        <v>444</v>
      </c>
      <c r="U349" s="21" t="s">
        <v>445</v>
      </c>
    </row>
    <row r="350" spans="1:21" x14ac:dyDescent="0.25">
      <c r="A350" s="1">
        <v>1850</v>
      </c>
      <c r="B350" s="1" t="s">
        <v>959</v>
      </c>
      <c r="C350" s="1" t="s">
        <v>3118</v>
      </c>
      <c r="D350" s="1"/>
      <c r="Q350" s="22" t="s">
        <v>72</v>
      </c>
      <c r="R350" s="22" t="s">
        <v>531</v>
      </c>
      <c r="S350" s="22" t="s">
        <v>1178</v>
      </c>
      <c r="T350" s="22" t="s">
        <v>447</v>
      </c>
      <c r="U350" s="22" t="s">
        <v>223</v>
      </c>
    </row>
    <row r="351" spans="1:21" x14ac:dyDescent="0.25">
      <c r="A351" s="1">
        <v>1852</v>
      </c>
      <c r="B351" s="1" t="s">
        <v>962</v>
      </c>
      <c r="C351" s="1" t="s">
        <v>3118</v>
      </c>
      <c r="D351" s="1"/>
      <c r="Q351" s="21" t="s">
        <v>72</v>
      </c>
      <c r="R351" s="21" t="s">
        <v>531</v>
      </c>
      <c r="S351" s="21" t="s">
        <v>1178</v>
      </c>
      <c r="T351" s="21" t="s">
        <v>1195</v>
      </c>
      <c r="U351" s="21" t="s">
        <v>1196</v>
      </c>
    </row>
    <row r="352" spans="1:21" x14ac:dyDescent="0.25">
      <c r="A352" s="1">
        <v>1853</v>
      </c>
      <c r="B352" s="1" t="s">
        <v>965</v>
      </c>
      <c r="C352" s="1" t="s">
        <v>3118</v>
      </c>
      <c r="D352" s="1"/>
      <c r="Q352" s="21" t="s">
        <v>72</v>
      </c>
      <c r="R352" s="21" t="s">
        <v>531</v>
      </c>
      <c r="S352" s="21" t="s">
        <v>1178</v>
      </c>
      <c r="T352" s="21" t="s">
        <v>1198</v>
      </c>
      <c r="U352" s="21" t="s">
        <v>1199</v>
      </c>
    </row>
    <row r="353" spans="1:21" x14ac:dyDescent="0.25">
      <c r="A353" s="1">
        <v>1854</v>
      </c>
      <c r="B353" s="1" t="s">
        <v>968</v>
      </c>
      <c r="C353" s="1" t="s">
        <v>3118</v>
      </c>
      <c r="D353" s="1"/>
      <c r="Q353" s="21" t="s">
        <v>72</v>
      </c>
      <c r="R353" s="21" t="s">
        <v>531</v>
      </c>
      <c r="S353" s="21" t="s">
        <v>1178</v>
      </c>
      <c r="T353" s="21" t="s">
        <v>1201</v>
      </c>
      <c r="U353" s="21" t="s">
        <v>1202</v>
      </c>
    </row>
    <row r="354" spans="1:21" x14ac:dyDescent="0.25">
      <c r="A354" s="1">
        <v>1856</v>
      </c>
      <c r="B354" s="1" t="s">
        <v>971</v>
      </c>
      <c r="C354" s="1" t="s">
        <v>3118</v>
      </c>
      <c r="D354" s="1"/>
      <c r="Q354" s="22" t="s">
        <v>72</v>
      </c>
      <c r="R354" s="22" t="s">
        <v>531</v>
      </c>
      <c r="S354" s="22" t="s">
        <v>1178</v>
      </c>
      <c r="T354" s="22" t="s">
        <v>255</v>
      </c>
      <c r="U354" s="22" t="s">
        <v>256</v>
      </c>
    </row>
    <row r="355" spans="1:21" x14ac:dyDescent="0.25">
      <c r="A355" s="1">
        <v>1857</v>
      </c>
      <c r="B355" s="1" t="s">
        <v>975</v>
      </c>
      <c r="C355" s="1" t="s">
        <v>3118</v>
      </c>
      <c r="D355" s="1"/>
      <c r="Q355" s="21" t="s">
        <v>72</v>
      </c>
      <c r="R355" s="21" t="s">
        <v>531</v>
      </c>
      <c r="S355" s="21" t="s">
        <v>1178</v>
      </c>
      <c r="T355" s="21" t="s">
        <v>681</v>
      </c>
      <c r="U355" s="21" t="s">
        <v>260</v>
      </c>
    </row>
    <row r="356" spans="1:21" ht="14.45" x14ac:dyDescent="0.3">
      <c r="A356" s="1">
        <v>1858</v>
      </c>
      <c r="B356" s="1" t="s">
        <v>979</v>
      </c>
      <c r="C356" s="1" t="s">
        <v>3118</v>
      </c>
      <c r="D356" s="1"/>
      <c r="Q356" s="21" t="s">
        <v>133</v>
      </c>
      <c r="R356" s="21" t="s">
        <v>1206</v>
      </c>
      <c r="S356" s="21" t="s">
        <v>1207</v>
      </c>
      <c r="T356" s="21" t="s">
        <v>1208</v>
      </c>
      <c r="U356" s="21" t="s">
        <v>1209</v>
      </c>
    </row>
    <row r="357" spans="1:21" ht="14.45" x14ac:dyDescent="0.3">
      <c r="A357" s="1">
        <v>1859</v>
      </c>
      <c r="B357" s="1" t="s">
        <v>982</v>
      </c>
      <c r="C357" s="1" t="s">
        <v>3118</v>
      </c>
      <c r="D357" s="1"/>
      <c r="Q357" s="22" t="s">
        <v>133</v>
      </c>
      <c r="R357" s="22" t="s">
        <v>1206</v>
      </c>
      <c r="S357" s="22" t="s">
        <v>1207</v>
      </c>
      <c r="T357" s="22" t="s">
        <v>1211</v>
      </c>
      <c r="U357" s="22" t="s">
        <v>1212</v>
      </c>
    </row>
    <row r="358" spans="1:21" ht="14.45" x14ac:dyDescent="0.3">
      <c r="A358" s="1">
        <v>1860</v>
      </c>
      <c r="B358" s="1" t="s">
        <v>984</v>
      </c>
      <c r="C358" s="1" t="s">
        <v>3118</v>
      </c>
      <c r="D358" s="1"/>
      <c r="Q358" s="21" t="s">
        <v>133</v>
      </c>
      <c r="R358" s="21" t="s">
        <v>1206</v>
      </c>
      <c r="S358" s="21" t="s">
        <v>1207</v>
      </c>
      <c r="T358" s="21" t="s">
        <v>1214</v>
      </c>
      <c r="U358" s="21" t="s">
        <v>1008</v>
      </c>
    </row>
    <row r="359" spans="1:21" ht="14.45" x14ac:dyDescent="0.3">
      <c r="A359" s="1">
        <v>1861</v>
      </c>
      <c r="B359" s="1" t="s">
        <v>987</v>
      </c>
      <c r="C359" s="1" t="s">
        <v>3118</v>
      </c>
      <c r="D359" s="1"/>
      <c r="Q359" s="22" t="s">
        <v>93</v>
      </c>
      <c r="R359" s="22" t="s">
        <v>583</v>
      </c>
      <c r="S359" s="22" t="s">
        <v>1216</v>
      </c>
      <c r="T359" s="22" t="s">
        <v>1217</v>
      </c>
      <c r="U359" s="22" t="s">
        <v>1218</v>
      </c>
    </row>
    <row r="360" spans="1:21" ht="14.45" x14ac:dyDescent="0.3">
      <c r="A360" s="1">
        <v>1863</v>
      </c>
      <c r="B360" s="1" t="s">
        <v>989</v>
      </c>
      <c r="C360" s="1" t="s">
        <v>3118</v>
      </c>
      <c r="D360" s="1"/>
      <c r="Q360" s="21" t="s">
        <v>93</v>
      </c>
      <c r="R360" s="21" t="s">
        <v>583</v>
      </c>
      <c r="S360" s="21" t="s">
        <v>1216</v>
      </c>
      <c r="T360" s="21" t="s">
        <v>244</v>
      </c>
      <c r="U360" s="21" t="s">
        <v>245</v>
      </c>
    </row>
    <row r="361" spans="1:21" ht="14.45" x14ac:dyDescent="0.3">
      <c r="A361" s="1">
        <v>1864</v>
      </c>
      <c r="B361" s="1" t="s">
        <v>991</v>
      </c>
      <c r="C361" s="1" t="s">
        <v>3118</v>
      </c>
      <c r="D361" s="1"/>
      <c r="Q361" s="22" t="s">
        <v>93</v>
      </c>
      <c r="R361" s="22" t="s">
        <v>583</v>
      </c>
      <c r="S361" s="22" t="s">
        <v>1216</v>
      </c>
      <c r="T361" s="22" t="s">
        <v>905</v>
      </c>
      <c r="U361" s="22" t="s">
        <v>445</v>
      </c>
    </row>
    <row r="362" spans="1:21" ht="14.45" x14ac:dyDescent="0.3">
      <c r="A362" s="1">
        <v>1865</v>
      </c>
      <c r="B362" s="1" t="s">
        <v>992</v>
      </c>
      <c r="C362" s="1" t="s">
        <v>3118</v>
      </c>
      <c r="D362" s="1"/>
      <c r="Q362" s="21" t="s">
        <v>93</v>
      </c>
      <c r="R362" s="21" t="s">
        <v>583</v>
      </c>
      <c r="S362" s="21" t="s">
        <v>1216</v>
      </c>
      <c r="T362" s="21" t="s">
        <v>681</v>
      </c>
      <c r="U362" s="21" t="s">
        <v>260</v>
      </c>
    </row>
    <row r="363" spans="1:21" ht="14.45" x14ac:dyDescent="0.3">
      <c r="A363" s="1">
        <v>1866</v>
      </c>
      <c r="B363" s="1" t="s">
        <v>995</v>
      </c>
      <c r="C363" s="1" t="s">
        <v>3118</v>
      </c>
      <c r="D363" s="1"/>
      <c r="Q363" s="21" t="s">
        <v>138</v>
      </c>
      <c r="R363" s="21" t="s">
        <v>702</v>
      </c>
      <c r="S363" s="21" t="s">
        <v>1223</v>
      </c>
      <c r="T363" s="21" t="s">
        <v>1011</v>
      </c>
      <c r="U363" s="21" t="s">
        <v>1012</v>
      </c>
    </row>
    <row r="364" spans="1:21" ht="14.45" x14ac:dyDescent="0.3">
      <c r="A364" s="1">
        <v>1867</v>
      </c>
      <c r="B364" s="1" t="s">
        <v>996</v>
      </c>
      <c r="C364" s="1" t="s">
        <v>3118</v>
      </c>
      <c r="D364" s="1"/>
      <c r="Q364" s="21" t="s">
        <v>138</v>
      </c>
      <c r="R364" s="21" t="s">
        <v>702</v>
      </c>
      <c r="S364" s="21" t="s">
        <v>1223</v>
      </c>
      <c r="T364" s="21" t="s">
        <v>704</v>
      </c>
      <c r="U364" s="21" t="s">
        <v>705</v>
      </c>
    </row>
    <row r="365" spans="1:21" ht="14.45" x14ac:dyDescent="0.3">
      <c r="A365" s="1">
        <v>1869</v>
      </c>
      <c r="B365" s="1" t="s">
        <v>997</v>
      </c>
      <c r="C365" s="1" t="s">
        <v>3118</v>
      </c>
      <c r="D365" s="1"/>
      <c r="Q365" s="21" t="s">
        <v>133</v>
      </c>
      <c r="R365" s="21" t="s">
        <v>242</v>
      </c>
      <c r="S365" s="21" t="s">
        <v>1226</v>
      </c>
      <c r="T365" s="21" t="s">
        <v>1227</v>
      </c>
      <c r="U365" s="21" t="s">
        <v>1228</v>
      </c>
    </row>
    <row r="366" spans="1:21" ht="14.45" x14ac:dyDescent="0.3">
      <c r="A366" s="1">
        <v>1870</v>
      </c>
      <c r="B366" s="1" t="s">
        <v>1000</v>
      </c>
      <c r="C366" s="1" t="s">
        <v>3118</v>
      </c>
      <c r="D366" s="1"/>
      <c r="Q366" s="22" t="s">
        <v>133</v>
      </c>
      <c r="R366" s="22" t="s">
        <v>242</v>
      </c>
      <c r="S366" s="22" t="s">
        <v>1226</v>
      </c>
      <c r="T366" s="22" t="s">
        <v>905</v>
      </c>
      <c r="U366" s="22" t="s">
        <v>445</v>
      </c>
    </row>
    <row r="367" spans="1:21" ht="14.45" x14ac:dyDescent="0.3">
      <c r="A367" s="1">
        <v>1871</v>
      </c>
      <c r="B367" s="1" t="s">
        <v>1002</v>
      </c>
      <c r="C367" s="1" t="s">
        <v>3118</v>
      </c>
      <c r="D367" s="1"/>
      <c r="Q367" s="21" t="s">
        <v>138</v>
      </c>
      <c r="R367" s="21" t="s">
        <v>843</v>
      </c>
      <c r="S367" s="21" t="s">
        <v>1231</v>
      </c>
      <c r="T367" s="21" t="s">
        <v>1232</v>
      </c>
      <c r="U367" s="21" t="s">
        <v>1233</v>
      </c>
    </row>
    <row r="368" spans="1:21" ht="14.45" x14ac:dyDescent="0.3">
      <c r="A368" s="1">
        <v>1872</v>
      </c>
      <c r="B368" s="1" t="s">
        <v>1003</v>
      </c>
      <c r="C368" s="1" t="s">
        <v>3118</v>
      </c>
      <c r="D368" s="1"/>
      <c r="Q368" s="22" t="s">
        <v>138</v>
      </c>
      <c r="R368" s="22" t="s">
        <v>843</v>
      </c>
      <c r="S368" s="22" t="s">
        <v>1231</v>
      </c>
      <c r="T368" s="22" t="s">
        <v>1235</v>
      </c>
      <c r="U368" s="22" t="s">
        <v>82</v>
      </c>
    </row>
    <row r="369" spans="1:21" ht="14.45" x14ac:dyDescent="0.3">
      <c r="A369" s="1">
        <v>1873</v>
      </c>
      <c r="B369" s="1" t="s">
        <v>1004</v>
      </c>
      <c r="C369" s="1" t="s">
        <v>3118</v>
      </c>
      <c r="D369" s="1"/>
      <c r="Q369" s="21" t="s">
        <v>90</v>
      </c>
      <c r="R369" s="21" t="s">
        <v>1237</v>
      </c>
      <c r="S369" s="21" t="s">
        <v>1238</v>
      </c>
      <c r="T369" s="21" t="s">
        <v>1239</v>
      </c>
      <c r="U369" s="21" t="s">
        <v>1240</v>
      </c>
    </row>
    <row r="370" spans="1:21" x14ac:dyDescent="0.25">
      <c r="A370" s="1">
        <v>1874</v>
      </c>
      <c r="B370" s="1" t="s">
        <v>1006</v>
      </c>
      <c r="C370" s="1" t="s">
        <v>3118</v>
      </c>
      <c r="D370" s="1"/>
      <c r="Q370" s="21" t="s">
        <v>90</v>
      </c>
      <c r="R370" s="21" t="s">
        <v>1237</v>
      </c>
      <c r="S370" s="21" t="s">
        <v>1238</v>
      </c>
      <c r="T370" s="21" t="s">
        <v>1242</v>
      </c>
      <c r="U370" s="21" t="s">
        <v>1243</v>
      </c>
    </row>
    <row r="371" spans="1:21" ht="14.45" x14ac:dyDescent="0.3">
      <c r="A371" s="1">
        <v>1875</v>
      </c>
      <c r="B371" s="1" t="s">
        <v>1009</v>
      </c>
      <c r="C371" s="1" t="s">
        <v>3118</v>
      </c>
      <c r="D371" s="1"/>
      <c r="Q371" s="22" t="s">
        <v>90</v>
      </c>
      <c r="R371" s="22" t="s">
        <v>1237</v>
      </c>
      <c r="S371" s="22" t="s">
        <v>1238</v>
      </c>
      <c r="T371" s="22" t="s">
        <v>1245</v>
      </c>
      <c r="U371" s="22" t="s">
        <v>1246</v>
      </c>
    </row>
    <row r="372" spans="1:21" x14ac:dyDescent="0.25">
      <c r="A372" s="1">
        <v>1876</v>
      </c>
      <c r="B372" s="1" t="s">
        <v>1013</v>
      </c>
      <c r="C372" s="1" t="s">
        <v>3118</v>
      </c>
      <c r="D372" s="1"/>
      <c r="Q372" s="22" t="s">
        <v>90</v>
      </c>
      <c r="R372" s="22" t="s">
        <v>1237</v>
      </c>
      <c r="S372" s="22" t="s">
        <v>1238</v>
      </c>
      <c r="T372" s="22" t="s">
        <v>1248</v>
      </c>
      <c r="U372" s="22" t="s">
        <v>445</v>
      </c>
    </row>
    <row r="373" spans="1:21" ht="14.45" x14ac:dyDescent="0.3">
      <c r="A373" s="1">
        <v>1878</v>
      </c>
      <c r="B373" s="1" t="s">
        <v>1015</v>
      </c>
      <c r="C373" s="1" t="s">
        <v>3118</v>
      </c>
      <c r="D373" s="1"/>
      <c r="Q373" s="22" t="s">
        <v>90</v>
      </c>
      <c r="R373" s="22" t="s">
        <v>1237</v>
      </c>
      <c r="S373" s="22" t="s">
        <v>1238</v>
      </c>
      <c r="T373" s="22" t="s">
        <v>647</v>
      </c>
      <c r="U373" s="22" t="s">
        <v>223</v>
      </c>
    </row>
    <row r="374" spans="1:21" ht="14.45" x14ac:dyDescent="0.3">
      <c r="A374" s="1">
        <v>1879</v>
      </c>
      <c r="B374" s="1" t="s">
        <v>1016</v>
      </c>
      <c r="C374" s="1" t="s">
        <v>3118</v>
      </c>
      <c r="D374" s="1"/>
      <c r="Q374" s="22" t="s">
        <v>90</v>
      </c>
      <c r="R374" s="22" t="s">
        <v>1237</v>
      </c>
      <c r="S374" s="22" t="s">
        <v>1238</v>
      </c>
      <c r="T374" s="22" t="s">
        <v>919</v>
      </c>
      <c r="U374" s="22" t="s">
        <v>920</v>
      </c>
    </row>
    <row r="375" spans="1:21" ht="14.45" x14ac:dyDescent="0.3">
      <c r="A375" s="1">
        <v>1880</v>
      </c>
      <c r="B375" s="1" t="s">
        <v>1017</v>
      </c>
      <c r="C375" s="1" t="s">
        <v>3118</v>
      </c>
      <c r="D375" s="1"/>
      <c r="Q375" s="22" t="s">
        <v>90</v>
      </c>
      <c r="R375" s="22" t="s">
        <v>1237</v>
      </c>
      <c r="S375" s="22" t="s">
        <v>1238</v>
      </c>
      <c r="T375" s="22" t="s">
        <v>1252</v>
      </c>
      <c r="U375" s="22" t="s">
        <v>1253</v>
      </c>
    </row>
    <row r="376" spans="1:21" ht="14.45" x14ac:dyDescent="0.3">
      <c r="A376" s="1">
        <v>1881</v>
      </c>
      <c r="B376" s="1" t="s">
        <v>1019</v>
      </c>
      <c r="C376" s="1" t="s">
        <v>3118</v>
      </c>
      <c r="D376" s="1"/>
      <c r="Q376" s="21" t="s">
        <v>90</v>
      </c>
      <c r="R376" s="21" t="s">
        <v>374</v>
      </c>
      <c r="S376" s="21" t="s">
        <v>1255</v>
      </c>
      <c r="T376" s="21" t="s">
        <v>1256</v>
      </c>
      <c r="U376" s="21" t="s">
        <v>1257</v>
      </c>
    </row>
    <row r="377" spans="1:21" ht="14.45" x14ac:dyDescent="0.3">
      <c r="A377" s="1">
        <v>1882</v>
      </c>
      <c r="B377" s="1" t="s">
        <v>1023</v>
      </c>
      <c r="C377" s="1" t="s">
        <v>3118</v>
      </c>
      <c r="D377" s="1"/>
      <c r="Q377" s="21" t="s">
        <v>90</v>
      </c>
      <c r="R377" s="21" t="s">
        <v>374</v>
      </c>
      <c r="S377" s="21" t="s">
        <v>1255</v>
      </c>
      <c r="T377" s="21" t="s">
        <v>1259</v>
      </c>
      <c r="U377" s="21" t="s">
        <v>1260</v>
      </c>
    </row>
    <row r="378" spans="1:21" x14ac:dyDescent="0.25">
      <c r="A378" s="1">
        <v>1883</v>
      </c>
      <c r="B378" s="1" t="s">
        <v>1025</v>
      </c>
      <c r="C378" s="1" t="s">
        <v>3118</v>
      </c>
      <c r="D378" s="1"/>
      <c r="Q378" s="22" t="s">
        <v>90</v>
      </c>
      <c r="R378" s="22" t="s">
        <v>374</v>
      </c>
      <c r="S378" s="22" t="s">
        <v>1255</v>
      </c>
      <c r="T378" s="22" t="s">
        <v>1262</v>
      </c>
      <c r="U378" s="22" t="s">
        <v>1263</v>
      </c>
    </row>
    <row r="379" spans="1:21" ht="14.45" x14ac:dyDescent="0.3">
      <c r="A379" s="1">
        <v>1884</v>
      </c>
      <c r="B379" s="1" t="s">
        <v>1026</v>
      </c>
      <c r="C379" s="1" t="s">
        <v>3118</v>
      </c>
      <c r="D379" s="1"/>
      <c r="Q379" s="21" t="s">
        <v>90</v>
      </c>
      <c r="R379" s="21" t="s">
        <v>374</v>
      </c>
      <c r="S379" s="21" t="s">
        <v>1255</v>
      </c>
      <c r="T379" s="21" t="s">
        <v>1265</v>
      </c>
      <c r="U379" s="21" t="s">
        <v>1266</v>
      </c>
    </row>
    <row r="380" spans="1:21" x14ac:dyDescent="0.25">
      <c r="A380" s="1">
        <v>1885</v>
      </c>
      <c r="B380" s="1" t="s">
        <v>1030</v>
      </c>
      <c r="C380" s="1" t="s">
        <v>3118</v>
      </c>
      <c r="D380" s="1"/>
      <c r="Q380" s="21" t="s">
        <v>148</v>
      </c>
      <c r="R380" s="21" t="s">
        <v>263</v>
      </c>
      <c r="S380" s="21" t="s">
        <v>1268</v>
      </c>
      <c r="T380" s="21" t="s">
        <v>1269</v>
      </c>
      <c r="U380" s="21" t="s">
        <v>1270</v>
      </c>
    </row>
    <row r="381" spans="1:21" x14ac:dyDescent="0.25">
      <c r="A381" s="1">
        <v>1886</v>
      </c>
      <c r="B381" s="1" t="s">
        <v>1032</v>
      </c>
      <c r="C381" s="1" t="s">
        <v>3118</v>
      </c>
      <c r="D381" s="1"/>
      <c r="Q381" s="21" t="s">
        <v>99</v>
      </c>
      <c r="R381" s="21" t="s">
        <v>412</v>
      </c>
      <c r="S381" s="21" t="s">
        <v>1272</v>
      </c>
      <c r="T381" s="21" t="s">
        <v>1273</v>
      </c>
      <c r="U381" s="21" t="s">
        <v>452</v>
      </c>
    </row>
    <row r="382" spans="1:21" x14ac:dyDescent="0.25">
      <c r="A382" s="1">
        <v>1887</v>
      </c>
      <c r="B382" s="1" t="s">
        <v>1036</v>
      </c>
      <c r="C382" s="1" t="s">
        <v>3118</v>
      </c>
      <c r="D382" s="1"/>
      <c r="Q382" s="22" t="s">
        <v>133</v>
      </c>
      <c r="R382" s="22" t="s">
        <v>1206</v>
      </c>
      <c r="S382" s="22" t="s">
        <v>1275</v>
      </c>
      <c r="T382" s="22" t="s">
        <v>1276</v>
      </c>
      <c r="U382" s="22" t="s">
        <v>1277</v>
      </c>
    </row>
    <row r="383" spans="1:21" ht="14.45" x14ac:dyDescent="0.3">
      <c r="A383" s="1">
        <v>1888</v>
      </c>
      <c r="B383" s="1" t="s">
        <v>1040</v>
      </c>
      <c r="C383" s="1" t="s">
        <v>3118</v>
      </c>
      <c r="D383" s="1"/>
      <c r="Q383" s="22" t="s">
        <v>84</v>
      </c>
      <c r="R383" s="22" t="s">
        <v>853</v>
      </c>
      <c r="S383" s="22" t="s">
        <v>1279</v>
      </c>
      <c r="T383" s="22" t="s">
        <v>1280</v>
      </c>
      <c r="U383" s="22" t="s">
        <v>1281</v>
      </c>
    </row>
    <row r="384" spans="1:21" ht="14.45" x14ac:dyDescent="0.3">
      <c r="A384" s="1">
        <v>1889</v>
      </c>
      <c r="B384" s="1" t="s">
        <v>1042</v>
      </c>
      <c r="C384" s="1" t="s">
        <v>3118</v>
      </c>
      <c r="D384" s="1"/>
      <c r="Q384" s="21" t="s">
        <v>84</v>
      </c>
      <c r="R384" s="21" t="s">
        <v>853</v>
      </c>
      <c r="S384" s="21" t="s">
        <v>1279</v>
      </c>
      <c r="T384" s="21" t="s">
        <v>1283</v>
      </c>
      <c r="U384" s="21" t="s">
        <v>858</v>
      </c>
    </row>
    <row r="385" spans="1:21" ht="14.45" x14ac:dyDescent="0.3">
      <c r="A385" s="1">
        <v>1890</v>
      </c>
      <c r="B385" s="1" t="s">
        <v>1045</v>
      </c>
      <c r="C385" s="1" t="s">
        <v>3118</v>
      </c>
      <c r="D385" s="1"/>
      <c r="Q385" s="22" t="s">
        <v>84</v>
      </c>
      <c r="R385" s="22" t="s">
        <v>853</v>
      </c>
      <c r="S385" s="22" t="s">
        <v>1285</v>
      </c>
      <c r="T385" s="22" t="s">
        <v>1286</v>
      </c>
      <c r="U385" s="22" t="s">
        <v>858</v>
      </c>
    </row>
    <row r="386" spans="1:21" ht="14.45" x14ac:dyDescent="0.3">
      <c r="A386" s="1">
        <v>1892</v>
      </c>
      <c r="B386" s="1" t="s">
        <v>1048</v>
      </c>
      <c r="C386" s="1" t="s">
        <v>3118</v>
      </c>
      <c r="D386" s="1"/>
      <c r="Q386" s="21" t="s">
        <v>84</v>
      </c>
      <c r="R386" s="21" t="s">
        <v>853</v>
      </c>
      <c r="S386" s="21" t="s">
        <v>1285</v>
      </c>
      <c r="T386" s="21" t="s">
        <v>1288</v>
      </c>
      <c r="U386" s="21" t="s">
        <v>858</v>
      </c>
    </row>
    <row r="387" spans="1:21" ht="14.45" x14ac:dyDescent="0.3">
      <c r="A387" s="1">
        <v>1893</v>
      </c>
      <c r="B387" s="1" t="s">
        <v>1052</v>
      </c>
      <c r="C387" s="1" t="s">
        <v>3118</v>
      </c>
      <c r="D387" s="1"/>
      <c r="Q387" s="22" t="s">
        <v>84</v>
      </c>
      <c r="R387" s="22" t="s">
        <v>853</v>
      </c>
      <c r="S387" s="22" t="s">
        <v>1285</v>
      </c>
      <c r="T387" s="22" t="s">
        <v>1290</v>
      </c>
      <c r="U387" s="22" t="s">
        <v>858</v>
      </c>
    </row>
    <row r="388" spans="1:21" ht="14.45" x14ac:dyDescent="0.3">
      <c r="A388" s="1">
        <v>1895</v>
      </c>
      <c r="B388" s="1" t="s">
        <v>1056</v>
      </c>
      <c r="C388" s="1" t="s">
        <v>3118</v>
      </c>
      <c r="D388" s="1"/>
      <c r="Q388" s="21" t="s">
        <v>84</v>
      </c>
      <c r="R388" s="21" t="s">
        <v>924</v>
      </c>
      <c r="S388" s="21" t="s">
        <v>1292</v>
      </c>
      <c r="T388" s="21" t="s">
        <v>1293</v>
      </c>
      <c r="U388" s="21" t="s">
        <v>1294</v>
      </c>
    </row>
    <row r="389" spans="1:21" x14ac:dyDescent="0.25">
      <c r="A389" s="1">
        <v>1896</v>
      </c>
      <c r="B389" s="1" t="s">
        <v>1060</v>
      </c>
      <c r="C389" s="1" t="s">
        <v>3118</v>
      </c>
      <c r="D389" s="1"/>
      <c r="Q389" s="21" t="s">
        <v>148</v>
      </c>
      <c r="R389" s="21" t="s">
        <v>417</v>
      </c>
      <c r="S389" s="21" t="s">
        <v>1296</v>
      </c>
      <c r="T389" s="21" t="s">
        <v>1297</v>
      </c>
      <c r="U389" s="21" t="s">
        <v>1298</v>
      </c>
    </row>
    <row r="390" spans="1:21" x14ac:dyDescent="0.25">
      <c r="A390" s="1">
        <v>1898</v>
      </c>
      <c r="B390" s="1" t="s">
        <v>1062</v>
      </c>
      <c r="C390" s="1" t="s">
        <v>3118</v>
      </c>
      <c r="D390" s="1"/>
      <c r="Q390" s="21" t="s">
        <v>148</v>
      </c>
      <c r="R390" s="21" t="s">
        <v>417</v>
      </c>
      <c r="S390" s="21" t="s">
        <v>1296</v>
      </c>
      <c r="T390" s="21" t="s">
        <v>1300</v>
      </c>
      <c r="U390" s="21" t="s">
        <v>1301</v>
      </c>
    </row>
    <row r="391" spans="1:21" x14ac:dyDescent="0.25">
      <c r="A391" s="1">
        <v>1900</v>
      </c>
      <c r="B391" s="1" t="s">
        <v>1065</v>
      </c>
      <c r="C391" s="1" t="s">
        <v>3118</v>
      </c>
      <c r="D391" s="1"/>
      <c r="Q391" s="21" t="s">
        <v>148</v>
      </c>
      <c r="R391" s="21" t="s">
        <v>417</v>
      </c>
      <c r="S391" s="21" t="s">
        <v>1296</v>
      </c>
      <c r="T391" s="21" t="s">
        <v>1303</v>
      </c>
      <c r="U391" s="21" t="s">
        <v>1304</v>
      </c>
    </row>
    <row r="392" spans="1:21" ht="14.45" x14ac:dyDescent="0.3">
      <c r="A392" s="1">
        <v>1901</v>
      </c>
      <c r="B392" s="1" t="s">
        <v>1068</v>
      </c>
      <c r="C392" s="1" t="s">
        <v>3118</v>
      </c>
      <c r="D392" s="1"/>
      <c r="Q392" s="21" t="s">
        <v>93</v>
      </c>
      <c r="R392" s="21" t="s">
        <v>725</v>
      </c>
      <c r="S392" s="21" t="s">
        <v>1306</v>
      </c>
      <c r="T392" s="21" t="s">
        <v>1307</v>
      </c>
      <c r="U392" s="21" t="s">
        <v>1308</v>
      </c>
    </row>
    <row r="393" spans="1:21" ht="14.45" x14ac:dyDescent="0.3">
      <c r="A393" s="1">
        <v>1902</v>
      </c>
      <c r="B393" s="1" t="s">
        <v>1071</v>
      </c>
      <c r="C393" s="1" t="s">
        <v>3118</v>
      </c>
      <c r="D393" s="1"/>
      <c r="Q393" s="22" t="s">
        <v>93</v>
      </c>
      <c r="R393" s="22" t="s">
        <v>725</v>
      </c>
      <c r="S393" s="22" t="s">
        <v>1306</v>
      </c>
      <c r="T393" s="22" t="s">
        <v>1310</v>
      </c>
      <c r="U393" s="22" t="s">
        <v>88</v>
      </c>
    </row>
    <row r="394" spans="1:21" x14ac:dyDescent="0.25">
      <c r="A394" s="1">
        <v>1903</v>
      </c>
      <c r="B394" s="1" t="s">
        <v>1074</v>
      </c>
      <c r="C394" s="1" t="s">
        <v>3118</v>
      </c>
      <c r="D394" s="1"/>
      <c r="Q394" s="22" t="s">
        <v>148</v>
      </c>
      <c r="R394" s="22" t="s">
        <v>417</v>
      </c>
      <c r="S394" s="22" t="s">
        <v>1312</v>
      </c>
      <c r="T394" s="22" t="s">
        <v>1313</v>
      </c>
      <c r="U394" s="22" t="s">
        <v>1314</v>
      </c>
    </row>
    <row r="395" spans="1:21" x14ac:dyDescent="0.25">
      <c r="A395" s="1">
        <v>1904</v>
      </c>
      <c r="B395" s="1" t="s">
        <v>1075</v>
      </c>
      <c r="C395" s="1" t="s">
        <v>3118</v>
      </c>
      <c r="D395" s="1"/>
      <c r="Q395" s="22" t="s">
        <v>45</v>
      </c>
      <c r="R395" s="22" t="s">
        <v>1316</v>
      </c>
      <c r="S395" s="22" t="s">
        <v>1317</v>
      </c>
      <c r="T395" s="22" t="s">
        <v>1318</v>
      </c>
      <c r="U395" s="22" t="s">
        <v>1319</v>
      </c>
    </row>
    <row r="396" spans="1:21" ht="14.45" x14ac:dyDescent="0.3">
      <c r="A396" s="1">
        <v>1905</v>
      </c>
      <c r="B396" s="1" t="s">
        <v>1076</v>
      </c>
      <c r="C396" s="1" t="s">
        <v>3118</v>
      </c>
      <c r="D396" s="1"/>
      <c r="Q396" s="21" t="s">
        <v>45</v>
      </c>
      <c r="R396" s="21" t="s">
        <v>1316</v>
      </c>
      <c r="S396" s="21" t="s">
        <v>1317</v>
      </c>
      <c r="T396" s="21" t="s">
        <v>1321</v>
      </c>
      <c r="U396" s="21" t="s">
        <v>1322</v>
      </c>
    </row>
    <row r="397" spans="1:21" ht="14.45" x14ac:dyDescent="0.3">
      <c r="A397" s="1">
        <v>1906</v>
      </c>
      <c r="B397" s="1" t="s">
        <v>1077</v>
      </c>
      <c r="C397" s="1" t="s">
        <v>3118</v>
      </c>
      <c r="D397" s="1"/>
      <c r="Q397" s="21" t="s">
        <v>93</v>
      </c>
      <c r="R397" s="21" t="s">
        <v>725</v>
      </c>
      <c r="S397" s="21" t="s">
        <v>1324</v>
      </c>
      <c r="T397" s="21" t="s">
        <v>1325</v>
      </c>
      <c r="U397" s="21" t="s">
        <v>1326</v>
      </c>
    </row>
    <row r="398" spans="1:21" ht="14.45" x14ac:dyDescent="0.3">
      <c r="A398" s="1">
        <v>1907</v>
      </c>
      <c r="B398" s="1" t="s">
        <v>1081</v>
      </c>
      <c r="C398" s="1" t="s">
        <v>3118</v>
      </c>
      <c r="D398" s="1"/>
      <c r="Q398" s="21" t="s">
        <v>133</v>
      </c>
      <c r="R398" s="21" t="s">
        <v>507</v>
      </c>
      <c r="S398" s="21" t="s">
        <v>1328</v>
      </c>
      <c r="T398" s="21" t="s">
        <v>1329</v>
      </c>
      <c r="U398" s="21" t="s">
        <v>1330</v>
      </c>
    </row>
    <row r="399" spans="1:21" ht="14.45" x14ac:dyDescent="0.3">
      <c r="A399" s="1">
        <v>1908</v>
      </c>
      <c r="B399" s="1" t="s">
        <v>1084</v>
      </c>
      <c r="C399" s="1" t="s">
        <v>3118</v>
      </c>
      <c r="D399" s="1"/>
      <c r="Q399" s="22" t="s">
        <v>133</v>
      </c>
      <c r="R399" s="22" t="s">
        <v>507</v>
      </c>
      <c r="S399" s="22" t="s">
        <v>1328</v>
      </c>
      <c r="T399" s="22" t="s">
        <v>1332</v>
      </c>
      <c r="U399" s="22" t="s">
        <v>1333</v>
      </c>
    </row>
    <row r="400" spans="1:21" ht="14.45" x14ac:dyDescent="0.3">
      <c r="A400" s="1">
        <v>1909</v>
      </c>
      <c r="B400" s="1" t="s">
        <v>1087</v>
      </c>
      <c r="C400" s="1" t="s">
        <v>3118</v>
      </c>
      <c r="D400" s="1"/>
      <c r="Q400" s="22" t="s">
        <v>133</v>
      </c>
      <c r="R400" s="22" t="s">
        <v>507</v>
      </c>
      <c r="S400" s="22" t="s">
        <v>1328</v>
      </c>
      <c r="T400" s="22" t="s">
        <v>1335</v>
      </c>
      <c r="U400" s="22" t="s">
        <v>1008</v>
      </c>
    </row>
    <row r="401" spans="1:21" ht="14.45" x14ac:dyDescent="0.3">
      <c r="A401" s="1">
        <v>1910</v>
      </c>
      <c r="B401" s="1" t="s">
        <v>1090</v>
      </c>
      <c r="C401" s="1" t="s">
        <v>3118</v>
      </c>
      <c r="D401" s="1"/>
      <c r="Q401" s="22" t="s">
        <v>133</v>
      </c>
      <c r="R401" s="22" t="s">
        <v>242</v>
      </c>
      <c r="S401" s="22" t="s">
        <v>1337</v>
      </c>
      <c r="T401" s="22" t="s">
        <v>1338</v>
      </c>
      <c r="U401" s="22" t="s">
        <v>1339</v>
      </c>
    </row>
    <row r="402" spans="1:21" ht="14.45" x14ac:dyDescent="0.3">
      <c r="A402" s="1">
        <v>1911</v>
      </c>
      <c r="B402" s="1" t="s">
        <v>1095</v>
      </c>
      <c r="C402" s="1" t="s">
        <v>3118</v>
      </c>
      <c r="D402" s="1"/>
      <c r="Q402" s="22" t="s">
        <v>66</v>
      </c>
      <c r="R402" s="22" t="s">
        <v>284</v>
      </c>
      <c r="S402" s="22" t="s">
        <v>1341</v>
      </c>
      <c r="T402" s="22" t="s">
        <v>87</v>
      </c>
      <c r="U402" s="22" t="s">
        <v>88</v>
      </c>
    </row>
    <row r="403" spans="1:21" ht="14.45" x14ac:dyDescent="0.3">
      <c r="A403" s="1">
        <v>1912</v>
      </c>
      <c r="B403" s="1" t="s">
        <v>1097</v>
      </c>
      <c r="C403" s="1" t="s">
        <v>3118</v>
      </c>
      <c r="D403" s="1"/>
      <c r="Q403" s="21" t="s">
        <v>66</v>
      </c>
      <c r="R403" s="21" t="s">
        <v>697</v>
      </c>
      <c r="S403" s="21" t="s">
        <v>1343</v>
      </c>
      <c r="T403" s="21" t="s">
        <v>429</v>
      </c>
      <c r="U403" s="21" t="s">
        <v>1344</v>
      </c>
    </row>
    <row r="404" spans="1:21" ht="14.45" x14ac:dyDescent="0.3">
      <c r="A404" s="1">
        <v>1913</v>
      </c>
      <c r="B404" s="1" t="s">
        <v>1101</v>
      </c>
      <c r="C404" s="1" t="s">
        <v>3118</v>
      </c>
      <c r="D404" s="1"/>
      <c r="Q404" s="22" t="s">
        <v>66</v>
      </c>
      <c r="R404" s="22" t="s">
        <v>697</v>
      </c>
      <c r="S404" s="22" t="s">
        <v>1343</v>
      </c>
      <c r="T404" s="22" t="s">
        <v>905</v>
      </c>
      <c r="U404" s="22" t="s">
        <v>445</v>
      </c>
    </row>
    <row r="405" spans="1:21" ht="14.45" x14ac:dyDescent="0.3">
      <c r="A405" s="1">
        <v>1914</v>
      </c>
      <c r="B405" s="1" t="s">
        <v>1105</v>
      </c>
      <c r="C405" s="1" t="s">
        <v>3118</v>
      </c>
      <c r="D405" s="1"/>
      <c r="Q405" s="22" t="s">
        <v>66</v>
      </c>
      <c r="R405" s="22" t="s">
        <v>697</v>
      </c>
      <c r="S405" s="22" t="s">
        <v>1343</v>
      </c>
      <c r="T405" s="22" t="s">
        <v>81</v>
      </c>
      <c r="U405" s="22" t="s">
        <v>82</v>
      </c>
    </row>
    <row r="406" spans="1:21" ht="14.45" x14ac:dyDescent="0.3">
      <c r="A406" s="1">
        <v>1915</v>
      </c>
      <c r="B406" s="1" t="s">
        <v>1108</v>
      </c>
      <c r="C406" s="1" t="s">
        <v>3118</v>
      </c>
      <c r="D406" s="1"/>
      <c r="Q406" s="21" t="s">
        <v>66</v>
      </c>
      <c r="R406" s="21" t="s">
        <v>697</v>
      </c>
      <c r="S406" s="21" t="s">
        <v>1343</v>
      </c>
      <c r="T406" s="21" t="s">
        <v>87</v>
      </c>
      <c r="U406" s="21" t="s">
        <v>88</v>
      </c>
    </row>
    <row r="407" spans="1:21" ht="14.45" x14ac:dyDescent="0.3">
      <c r="A407" s="1">
        <v>1917</v>
      </c>
      <c r="B407" s="1" t="s">
        <v>1113</v>
      </c>
      <c r="C407" s="1" t="s">
        <v>3118</v>
      </c>
      <c r="D407" s="1"/>
      <c r="Q407" s="22" t="s">
        <v>66</v>
      </c>
      <c r="R407" s="22" t="s">
        <v>697</v>
      </c>
      <c r="S407" s="22" t="s">
        <v>1343</v>
      </c>
      <c r="T407" s="22" t="s">
        <v>255</v>
      </c>
      <c r="U407" s="22" t="s">
        <v>256</v>
      </c>
    </row>
    <row r="408" spans="1:21" ht="14.45" x14ac:dyDescent="0.3">
      <c r="A408" s="1">
        <v>1918</v>
      </c>
      <c r="B408" s="1" t="s">
        <v>1116</v>
      </c>
      <c r="C408" s="1" t="s">
        <v>3118</v>
      </c>
      <c r="D408" s="1"/>
      <c r="Q408" s="22" t="s">
        <v>66</v>
      </c>
      <c r="R408" s="22" t="s">
        <v>697</v>
      </c>
      <c r="S408" s="22" t="s">
        <v>1343</v>
      </c>
      <c r="T408" s="22" t="s">
        <v>681</v>
      </c>
      <c r="U408" s="22" t="s">
        <v>260</v>
      </c>
    </row>
    <row r="409" spans="1:21" ht="14.45" x14ac:dyDescent="0.3">
      <c r="A409" s="1">
        <v>1919</v>
      </c>
      <c r="B409" s="1" t="s">
        <v>1120</v>
      </c>
      <c r="C409" s="1" t="s">
        <v>3118</v>
      </c>
      <c r="D409" s="1"/>
      <c r="Q409" s="21" t="s">
        <v>66</v>
      </c>
      <c r="R409" s="21" t="s">
        <v>697</v>
      </c>
      <c r="S409" s="21" t="s">
        <v>1343</v>
      </c>
      <c r="T409" s="21" t="s">
        <v>1351</v>
      </c>
      <c r="U409" s="21" t="s">
        <v>954</v>
      </c>
    </row>
    <row r="410" spans="1:21" ht="14.45" x14ac:dyDescent="0.3">
      <c r="A410" s="1">
        <v>1920</v>
      </c>
      <c r="B410" s="1" t="s">
        <v>1123</v>
      </c>
      <c r="C410" s="1" t="s">
        <v>3118</v>
      </c>
      <c r="D410" s="1"/>
      <c r="Q410" s="22" t="s">
        <v>124</v>
      </c>
      <c r="R410" s="22" t="s">
        <v>1353</v>
      </c>
      <c r="S410" s="22" t="s">
        <v>1354</v>
      </c>
      <c r="T410" s="22" t="s">
        <v>1355</v>
      </c>
      <c r="U410" s="22" t="s">
        <v>1356</v>
      </c>
    </row>
    <row r="411" spans="1:21" ht="14.45" x14ac:dyDescent="0.3">
      <c r="A411" s="1">
        <v>1921</v>
      </c>
      <c r="B411" s="1" t="s">
        <v>1126</v>
      </c>
      <c r="C411" s="1" t="s">
        <v>3118</v>
      </c>
      <c r="D411" s="1"/>
      <c r="Q411" s="21" t="s">
        <v>124</v>
      </c>
      <c r="R411" s="21" t="s">
        <v>1353</v>
      </c>
      <c r="S411" s="21" t="s">
        <v>1354</v>
      </c>
      <c r="T411" s="21" t="s">
        <v>1358</v>
      </c>
      <c r="U411" s="21" t="s">
        <v>1359</v>
      </c>
    </row>
    <row r="412" spans="1:21" ht="14.45" x14ac:dyDescent="0.3">
      <c r="A412" s="1">
        <v>1922</v>
      </c>
      <c r="B412" s="1" t="s">
        <v>1129</v>
      </c>
      <c r="C412" s="1" t="s">
        <v>3118</v>
      </c>
      <c r="D412" s="1"/>
      <c r="Q412" s="22" t="s">
        <v>124</v>
      </c>
      <c r="R412" s="22" t="s">
        <v>1353</v>
      </c>
      <c r="S412" s="22" t="s">
        <v>1354</v>
      </c>
      <c r="T412" s="22" t="s">
        <v>1361</v>
      </c>
      <c r="U412" s="22" t="s">
        <v>1362</v>
      </c>
    </row>
    <row r="413" spans="1:21" ht="14.45" x14ac:dyDescent="0.3">
      <c r="A413" s="1">
        <v>1923</v>
      </c>
      <c r="B413" s="1" t="s">
        <v>1132</v>
      </c>
      <c r="C413" s="1" t="s">
        <v>3118</v>
      </c>
      <c r="D413" s="1"/>
      <c r="Q413" s="21" t="s">
        <v>124</v>
      </c>
      <c r="R413" s="21" t="s">
        <v>1353</v>
      </c>
      <c r="S413" s="21" t="s">
        <v>1354</v>
      </c>
      <c r="T413" s="21" t="s">
        <v>1364</v>
      </c>
      <c r="U413" s="21" t="s">
        <v>1365</v>
      </c>
    </row>
    <row r="414" spans="1:21" ht="14.45" x14ac:dyDescent="0.3">
      <c r="A414" s="1">
        <v>1924</v>
      </c>
      <c r="B414" s="1" t="s">
        <v>1135</v>
      </c>
      <c r="C414" s="1" t="s">
        <v>3118</v>
      </c>
      <c r="D414" s="1"/>
      <c r="Q414" s="22" t="s">
        <v>124</v>
      </c>
      <c r="R414" s="22" t="s">
        <v>1353</v>
      </c>
      <c r="S414" s="22" t="s">
        <v>1354</v>
      </c>
      <c r="T414" s="22" t="s">
        <v>1367</v>
      </c>
      <c r="U414" s="22" t="s">
        <v>88</v>
      </c>
    </row>
    <row r="415" spans="1:21" ht="14.45" x14ac:dyDescent="0.3">
      <c r="A415" s="1">
        <v>1925</v>
      </c>
      <c r="B415" s="1" t="s">
        <v>3212</v>
      </c>
      <c r="C415" s="1" t="s">
        <v>3118</v>
      </c>
      <c r="D415" s="1"/>
      <c r="Q415" s="22" t="s">
        <v>124</v>
      </c>
      <c r="R415" s="22" t="s">
        <v>1353</v>
      </c>
      <c r="S415" s="22" t="s">
        <v>1354</v>
      </c>
      <c r="T415" s="22" t="s">
        <v>1369</v>
      </c>
      <c r="U415" s="22" t="s">
        <v>1370</v>
      </c>
    </row>
    <row r="416" spans="1:21" ht="14.45" x14ac:dyDescent="0.3">
      <c r="A416" s="1">
        <v>1926</v>
      </c>
      <c r="B416" s="1" t="s">
        <v>1140</v>
      </c>
      <c r="C416" s="1" t="s">
        <v>3118</v>
      </c>
      <c r="D416" s="1"/>
      <c r="Q416" s="21" t="s">
        <v>124</v>
      </c>
      <c r="R416" s="21" t="s">
        <v>1353</v>
      </c>
      <c r="S416" s="21" t="s">
        <v>1354</v>
      </c>
      <c r="T416" s="21" t="s">
        <v>1372</v>
      </c>
      <c r="U416" s="21" t="s">
        <v>550</v>
      </c>
    </row>
    <row r="417" spans="1:21" ht="14.45" x14ac:dyDescent="0.3">
      <c r="A417" s="1" t="s">
        <v>3213</v>
      </c>
      <c r="B417" s="1" t="s">
        <v>1144</v>
      </c>
      <c r="C417" s="1" t="s">
        <v>3118</v>
      </c>
      <c r="D417" s="1"/>
      <c r="Q417" s="21" t="s">
        <v>66</v>
      </c>
      <c r="R417" s="21" t="s">
        <v>363</v>
      </c>
      <c r="S417" s="21" t="s">
        <v>1374</v>
      </c>
      <c r="T417" s="21" t="s">
        <v>1375</v>
      </c>
      <c r="U417" s="21" t="s">
        <v>1376</v>
      </c>
    </row>
    <row r="418" spans="1:21" ht="14.45" x14ac:dyDescent="0.3">
      <c r="A418" s="1">
        <v>1928</v>
      </c>
      <c r="B418" s="1" t="s">
        <v>1148</v>
      </c>
      <c r="C418" s="1" t="s">
        <v>3118</v>
      </c>
      <c r="D418" s="1"/>
      <c r="Q418" s="22" t="s">
        <v>93</v>
      </c>
      <c r="R418" s="22" t="s">
        <v>94</v>
      </c>
      <c r="S418" s="22" t="s">
        <v>1378</v>
      </c>
      <c r="T418" s="22" t="s">
        <v>1379</v>
      </c>
      <c r="U418" s="22" t="s">
        <v>1380</v>
      </c>
    </row>
    <row r="419" spans="1:21" ht="14.45" x14ac:dyDescent="0.3">
      <c r="A419" s="1">
        <v>1929</v>
      </c>
      <c r="B419" s="1" t="s">
        <v>2938</v>
      </c>
      <c r="C419" s="1" t="s">
        <v>3118</v>
      </c>
      <c r="D419" s="1"/>
      <c r="Q419" s="21" t="s">
        <v>93</v>
      </c>
      <c r="R419" s="21" t="s">
        <v>94</v>
      </c>
      <c r="S419" s="21" t="s">
        <v>1378</v>
      </c>
      <c r="T419" s="21" t="s">
        <v>1382</v>
      </c>
      <c r="U419" s="21" t="s">
        <v>1383</v>
      </c>
    </row>
    <row r="420" spans="1:21" ht="14.45" x14ac:dyDescent="0.3">
      <c r="A420" s="1">
        <v>1930</v>
      </c>
      <c r="B420" s="1" t="s">
        <v>3214</v>
      </c>
      <c r="C420" s="1" t="s">
        <v>3118</v>
      </c>
      <c r="D420" s="1"/>
      <c r="Q420" s="22" t="s">
        <v>93</v>
      </c>
      <c r="R420" s="22" t="s">
        <v>94</v>
      </c>
      <c r="S420" s="22" t="s">
        <v>1378</v>
      </c>
      <c r="T420" s="22" t="s">
        <v>1385</v>
      </c>
      <c r="U420" s="22" t="s">
        <v>1386</v>
      </c>
    </row>
    <row r="421" spans="1:21" x14ac:dyDescent="0.25">
      <c r="A421" s="1">
        <v>1931</v>
      </c>
      <c r="B421" s="1" t="s">
        <v>2942</v>
      </c>
      <c r="C421" s="1" t="s">
        <v>3118</v>
      </c>
      <c r="D421" s="1"/>
      <c r="Q421" s="21" t="s">
        <v>66</v>
      </c>
      <c r="R421" s="21" t="s">
        <v>1388</v>
      </c>
      <c r="S421" s="21" t="s">
        <v>1389</v>
      </c>
      <c r="T421" s="21" t="s">
        <v>1001</v>
      </c>
      <c r="U421" s="21" t="s">
        <v>82</v>
      </c>
    </row>
    <row r="422" spans="1:21" x14ac:dyDescent="0.25">
      <c r="A422" s="1">
        <v>1932</v>
      </c>
      <c r="B422" s="1" t="s">
        <v>2946</v>
      </c>
      <c r="C422" s="1" t="s">
        <v>3118</v>
      </c>
      <c r="D422" s="1"/>
      <c r="Q422" s="22" t="s">
        <v>66</v>
      </c>
      <c r="R422" s="22" t="s">
        <v>1388</v>
      </c>
      <c r="S422" s="22" t="s">
        <v>1389</v>
      </c>
      <c r="T422" s="22" t="s">
        <v>87</v>
      </c>
      <c r="U422" s="22" t="s">
        <v>88</v>
      </c>
    </row>
    <row r="423" spans="1:21" x14ac:dyDescent="0.25">
      <c r="A423" s="1">
        <v>1933</v>
      </c>
      <c r="B423" s="1" t="s">
        <v>2950</v>
      </c>
      <c r="C423" s="1" t="s">
        <v>3118</v>
      </c>
      <c r="D423" s="1"/>
      <c r="Q423" s="22" t="s">
        <v>66</v>
      </c>
      <c r="R423" s="22" t="s">
        <v>1388</v>
      </c>
      <c r="S423" s="22" t="s">
        <v>1389</v>
      </c>
      <c r="T423" s="22" t="s">
        <v>1392</v>
      </c>
      <c r="U423" s="22" t="s">
        <v>1393</v>
      </c>
    </row>
    <row r="424" spans="1:21" ht="14.45" x14ac:dyDescent="0.3">
      <c r="A424" s="1">
        <v>1934</v>
      </c>
      <c r="B424" s="1" t="s">
        <v>3215</v>
      </c>
      <c r="C424" s="1" t="s">
        <v>3118</v>
      </c>
      <c r="D424" s="1"/>
      <c r="Q424" s="22" t="s">
        <v>66</v>
      </c>
      <c r="R424" s="22" t="s">
        <v>363</v>
      </c>
      <c r="S424" s="22" t="s">
        <v>1395</v>
      </c>
      <c r="T424" s="22" t="s">
        <v>87</v>
      </c>
      <c r="U424" s="22" t="s">
        <v>88</v>
      </c>
    </row>
    <row r="425" spans="1:21" ht="14.45" x14ac:dyDescent="0.3">
      <c r="A425" s="1">
        <v>1936</v>
      </c>
      <c r="B425" s="1" t="s">
        <v>3216</v>
      </c>
      <c r="C425" s="1" t="s">
        <v>3118</v>
      </c>
      <c r="D425" s="1"/>
      <c r="Q425" s="22" t="s">
        <v>133</v>
      </c>
      <c r="R425" s="22" t="s">
        <v>507</v>
      </c>
      <c r="S425" s="22" t="s">
        <v>1396</v>
      </c>
      <c r="T425" s="22" t="s">
        <v>572</v>
      </c>
      <c r="U425" s="22" t="s">
        <v>573</v>
      </c>
    </row>
    <row r="426" spans="1:21" x14ac:dyDescent="0.25">
      <c r="A426" s="1">
        <v>2003</v>
      </c>
      <c r="B426" s="1" t="s">
        <v>1152</v>
      </c>
      <c r="C426" s="1" t="s">
        <v>3118</v>
      </c>
      <c r="D426" s="1"/>
      <c r="Q426" s="21" t="s">
        <v>133</v>
      </c>
      <c r="R426" s="21" t="s">
        <v>507</v>
      </c>
      <c r="S426" s="21" t="s">
        <v>1396</v>
      </c>
      <c r="T426" s="21" t="s">
        <v>1398</v>
      </c>
      <c r="U426" s="21" t="s">
        <v>1399</v>
      </c>
    </row>
    <row r="427" spans="1:21" x14ac:dyDescent="0.25">
      <c r="A427" s="1">
        <v>2004</v>
      </c>
      <c r="B427" s="1" t="s">
        <v>1154</v>
      </c>
      <c r="C427" s="1" t="s">
        <v>3118</v>
      </c>
      <c r="D427" s="1"/>
      <c r="Q427" s="21" t="s">
        <v>148</v>
      </c>
      <c r="R427" s="21" t="s">
        <v>263</v>
      </c>
      <c r="S427" s="21" t="s">
        <v>1401</v>
      </c>
      <c r="T427" s="21" t="s">
        <v>1402</v>
      </c>
      <c r="U427" s="21" t="s">
        <v>1403</v>
      </c>
    </row>
    <row r="428" spans="1:21" x14ac:dyDescent="0.25">
      <c r="A428" s="1">
        <v>2005</v>
      </c>
      <c r="B428" s="1" t="s">
        <v>1157</v>
      </c>
      <c r="C428" s="1" t="s">
        <v>3118</v>
      </c>
      <c r="D428" s="1"/>
      <c r="Q428" s="21" t="s">
        <v>148</v>
      </c>
      <c r="R428" s="21" t="s">
        <v>263</v>
      </c>
      <c r="S428" s="21" t="s">
        <v>1401</v>
      </c>
      <c r="T428" s="21" t="s">
        <v>1405</v>
      </c>
      <c r="U428" s="21" t="s">
        <v>1406</v>
      </c>
    </row>
    <row r="429" spans="1:21" x14ac:dyDescent="0.25">
      <c r="A429" s="1">
        <v>2008</v>
      </c>
      <c r="B429" s="1" t="s">
        <v>1159</v>
      </c>
      <c r="C429" s="1" t="s">
        <v>3118</v>
      </c>
      <c r="D429" s="1"/>
      <c r="Q429" s="22" t="s">
        <v>148</v>
      </c>
      <c r="R429" s="22" t="s">
        <v>263</v>
      </c>
      <c r="S429" s="22" t="s">
        <v>1401</v>
      </c>
      <c r="T429" s="22" t="s">
        <v>269</v>
      </c>
      <c r="U429" s="22" t="s">
        <v>270</v>
      </c>
    </row>
    <row r="430" spans="1:21" x14ac:dyDescent="0.25">
      <c r="A430" s="1">
        <v>2009</v>
      </c>
      <c r="B430" s="1" t="s">
        <v>1162</v>
      </c>
      <c r="C430" s="1" t="s">
        <v>3118</v>
      </c>
      <c r="D430" s="1"/>
      <c r="Q430" s="21" t="s">
        <v>273</v>
      </c>
      <c r="R430" s="21" t="s">
        <v>288</v>
      </c>
      <c r="S430" s="21" t="s">
        <v>1408</v>
      </c>
      <c r="T430" s="21" t="s">
        <v>1409</v>
      </c>
      <c r="U430" s="21" t="s">
        <v>1410</v>
      </c>
    </row>
    <row r="431" spans="1:21" x14ac:dyDescent="0.25">
      <c r="A431" s="1">
        <v>2012</v>
      </c>
      <c r="B431" s="1" t="s">
        <v>3217</v>
      </c>
      <c r="C431" s="1" t="s">
        <v>3120</v>
      </c>
      <c r="D431" s="45">
        <v>43651</v>
      </c>
      <c r="Q431" s="22" t="s">
        <v>273</v>
      </c>
      <c r="R431" s="22" t="s">
        <v>288</v>
      </c>
      <c r="S431" s="22" t="s">
        <v>1408</v>
      </c>
      <c r="T431" s="22" t="s">
        <v>1412</v>
      </c>
      <c r="U431" s="22" t="s">
        <v>1413</v>
      </c>
    </row>
    <row r="432" spans="1:21" x14ac:dyDescent="0.25">
      <c r="A432" s="1">
        <v>2014</v>
      </c>
      <c r="B432" s="1" t="s">
        <v>1164</v>
      </c>
      <c r="C432" s="1" t="s">
        <v>3118</v>
      </c>
      <c r="D432" s="1"/>
      <c r="Q432" s="21" t="s">
        <v>273</v>
      </c>
      <c r="R432" s="21" t="s">
        <v>288</v>
      </c>
      <c r="S432" s="21" t="s">
        <v>1408</v>
      </c>
      <c r="T432" s="21" t="s">
        <v>1415</v>
      </c>
      <c r="U432" s="21" t="s">
        <v>1416</v>
      </c>
    </row>
    <row r="433" spans="1:21" x14ac:dyDescent="0.25">
      <c r="A433" s="1">
        <v>2016</v>
      </c>
      <c r="B433" s="1" t="s">
        <v>1165</v>
      </c>
      <c r="C433" s="1" t="s">
        <v>3118</v>
      </c>
      <c r="D433" s="1"/>
      <c r="Q433" s="22" t="s">
        <v>273</v>
      </c>
      <c r="R433" s="22" t="s">
        <v>288</v>
      </c>
      <c r="S433" s="22" t="s">
        <v>1408</v>
      </c>
      <c r="T433" s="22" t="s">
        <v>280</v>
      </c>
      <c r="U433" s="22" t="s">
        <v>281</v>
      </c>
    </row>
    <row r="434" spans="1:21" x14ac:dyDescent="0.25">
      <c r="A434" s="1">
        <v>2017</v>
      </c>
      <c r="B434" s="1" t="s">
        <v>3218</v>
      </c>
      <c r="C434" s="1" t="s">
        <v>3120</v>
      </c>
      <c r="D434" s="45">
        <v>41545</v>
      </c>
      <c r="Q434" s="21" t="s">
        <v>273</v>
      </c>
      <c r="R434" s="21" t="s">
        <v>288</v>
      </c>
      <c r="S434" s="21" t="s">
        <v>1408</v>
      </c>
      <c r="T434" s="21" t="s">
        <v>740</v>
      </c>
      <c r="U434" s="21" t="s">
        <v>741</v>
      </c>
    </row>
    <row r="435" spans="1:21" x14ac:dyDescent="0.25">
      <c r="A435" s="1">
        <v>2020</v>
      </c>
      <c r="B435" s="1" t="s">
        <v>1166</v>
      </c>
      <c r="C435" s="1" t="s">
        <v>3118</v>
      </c>
      <c r="D435" s="1"/>
      <c r="Q435" s="21" t="s">
        <v>273</v>
      </c>
      <c r="R435" s="21" t="s">
        <v>288</v>
      </c>
      <c r="S435" s="21" t="s">
        <v>1408</v>
      </c>
      <c r="T435" s="21" t="s">
        <v>444</v>
      </c>
      <c r="U435" s="21" t="s">
        <v>445</v>
      </c>
    </row>
    <row r="436" spans="1:21" x14ac:dyDescent="0.25">
      <c r="A436" s="1">
        <v>2026</v>
      </c>
      <c r="B436" s="1" t="s">
        <v>1168</v>
      </c>
      <c r="C436" s="1" t="s">
        <v>3118</v>
      </c>
      <c r="D436" s="1"/>
      <c r="Q436" s="22" t="s">
        <v>273</v>
      </c>
      <c r="R436" s="22" t="s">
        <v>288</v>
      </c>
      <c r="S436" s="22" t="s">
        <v>1408</v>
      </c>
      <c r="T436" s="22" t="s">
        <v>1421</v>
      </c>
      <c r="U436" s="22" t="s">
        <v>1422</v>
      </c>
    </row>
    <row r="437" spans="1:21" x14ac:dyDescent="0.25">
      <c r="A437" s="1">
        <v>2039</v>
      </c>
      <c r="B437" s="1" t="s">
        <v>1170</v>
      </c>
      <c r="C437" s="1" t="s">
        <v>3118</v>
      </c>
      <c r="D437" s="1"/>
      <c r="Q437" s="22" t="s">
        <v>273</v>
      </c>
      <c r="R437" s="22" t="s">
        <v>288</v>
      </c>
      <c r="S437" s="22" t="s">
        <v>1408</v>
      </c>
      <c r="T437" s="22" t="s">
        <v>255</v>
      </c>
      <c r="U437" s="22" t="s">
        <v>256</v>
      </c>
    </row>
    <row r="438" spans="1:21" ht="14.45" x14ac:dyDescent="0.3">
      <c r="A438" s="1">
        <v>2041</v>
      </c>
      <c r="B438" s="1" t="s">
        <v>1171</v>
      </c>
      <c r="C438" s="1" t="s">
        <v>3118</v>
      </c>
      <c r="D438" s="1"/>
      <c r="Q438" s="22" t="s">
        <v>66</v>
      </c>
      <c r="R438" s="22" t="s">
        <v>363</v>
      </c>
      <c r="S438" s="22" t="s">
        <v>1425</v>
      </c>
      <c r="T438" s="22" t="s">
        <v>1426</v>
      </c>
      <c r="U438" s="22" t="s">
        <v>1427</v>
      </c>
    </row>
    <row r="439" spans="1:21" x14ac:dyDescent="0.25">
      <c r="A439" s="1">
        <v>2049</v>
      </c>
      <c r="B439" s="1" t="s">
        <v>1172</v>
      </c>
      <c r="C439" s="1" t="s">
        <v>3118</v>
      </c>
      <c r="D439" s="1"/>
      <c r="Q439" s="22" t="s">
        <v>84</v>
      </c>
      <c r="R439" s="22" t="s">
        <v>853</v>
      </c>
      <c r="S439" s="22" t="s">
        <v>1429</v>
      </c>
      <c r="T439" s="22" t="s">
        <v>1430</v>
      </c>
      <c r="U439" s="22" t="s">
        <v>1431</v>
      </c>
    </row>
    <row r="440" spans="1:21" ht="14.45" x14ac:dyDescent="0.3">
      <c r="A440" s="1">
        <v>2052</v>
      </c>
      <c r="B440" s="1" t="s">
        <v>1174</v>
      </c>
      <c r="C440" s="1" t="s">
        <v>3118</v>
      </c>
      <c r="D440" s="1"/>
      <c r="Q440" s="21" t="s">
        <v>133</v>
      </c>
      <c r="R440" s="21" t="s">
        <v>507</v>
      </c>
      <c r="S440" s="21" t="s">
        <v>1433</v>
      </c>
      <c r="T440" s="21" t="s">
        <v>1434</v>
      </c>
      <c r="U440" s="21" t="s">
        <v>1435</v>
      </c>
    </row>
    <row r="441" spans="1:21" x14ac:dyDescent="0.25">
      <c r="A441" s="1">
        <v>2055</v>
      </c>
      <c r="B441" s="1" t="s">
        <v>1177</v>
      </c>
      <c r="C441" s="1" t="s">
        <v>3118</v>
      </c>
      <c r="D441" s="1"/>
      <c r="Q441" s="21" t="s">
        <v>148</v>
      </c>
      <c r="R441" s="21" t="s">
        <v>470</v>
      </c>
      <c r="S441" s="21" t="s">
        <v>1437</v>
      </c>
      <c r="T441" s="21" t="s">
        <v>269</v>
      </c>
      <c r="U441" s="21" t="s">
        <v>270</v>
      </c>
    </row>
    <row r="442" spans="1:21" x14ac:dyDescent="0.25">
      <c r="A442" s="1">
        <v>2059</v>
      </c>
      <c r="B442" s="1" t="s">
        <v>1181</v>
      </c>
      <c r="C442" s="1" t="s">
        <v>3118</v>
      </c>
      <c r="D442" s="1"/>
      <c r="Q442" s="22" t="s">
        <v>148</v>
      </c>
      <c r="R442" s="22" t="s">
        <v>470</v>
      </c>
      <c r="S442" s="22" t="s">
        <v>1437</v>
      </c>
      <c r="T442" s="22" t="s">
        <v>1439</v>
      </c>
      <c r="U442" s="22" t="s">
        <v>1440</v>
      </c>
    </row>
    <row r="443" spans="1:21" ht="14.45" x14ac:dyDescent="0.3">
      <c r="A443" s="1">
        <v>2060</v>
      </c>
      <c r="B443" s="1" t="s">
        <v>1183</v>
      </c>
      <c r="C443" s="1" t="s">
        <v>3118</v>
      </c>
      <c r="D443" s="1"/>
      <c r="Q443" s="21" t="s">
        <v>84</v>
      </c>
      <c r="R443" s="21" t="s">
        <v>1149</v>
      </c>
      <c r="S443" s="21" t="s">
        <v>1442</v>
      </c>
      <c r="T443" s="21" t="s">
        <v>1443</v>
      </c>
      <c r="U443" s="21" t="s">
        <v>1444</v>
      </c>
    </row>
    <row r="444" spans="1:21" ht="14.45" x14ac:dyDescent="0.3">
      <c r="A444" s="1">
        <v>2085</v>
      </c>
      <c r="B444" s="1" t="s">
        <v>1186</v>
      </c>
      <c r="C444" s="1" t="s">
        <v>3118</v>
      </c>
      <c r="D444" s="1"/>
      <c r="Q444" s="21" t="s">
        <v>84</v>
      </c>
      <c r="R444" s="21" t="s">
        <v>1149</v>
      </c>
      <c r="S444" s="21" t="s">
        <v>1442</v>
      </c>
      <c r="T444" s="21" t="s">
        <v>1446</v>
      </c>
      <c r="U444" s="21" t="s">
        <v>1447</v>
      </c>
    </row>
    <row r="445" spans="1:21" ht="14.45" x14ac:dyDescent="0.3">
      <c r="A445" s="1">
        <v>2086</v>
      </c>
      <c r="B445" s="1" t="s">
        <v>1189</v>
      </c>
      <c r="C445" s="1" t="s">
        <v>3118</v>
      </c>
      <c r="D445" s="1"/>
      <c r="Q445" s="21" t="s">
        <v>84</v>
      </c>
      <c r="R445" s="21" t="s">
        <v>1149</v>
      </c>
      <c r="S445" s="21" t="s">
        <v>1442</v>
      </c>
      <c r="T445" s="21" t="s">
        <v>1449</v>
      </c>
      <c r="U445" s="21" t="s">
        <v>1450</v>
      </c>
    </row>
    <row r="446" spans="1:21" ht="14.45" x14ac:dyDescent="0.3">
      <c r="A446" s="1">
        <v>2087</v>
      </c>
      <c r="B446" s="1" t="s">
        <v>1192</v>
      </c>
      <c r="C446" s="1" t="s">
        <v>3118</v>
      </c>
      <c r="D446" s="1"/>
      <c r="Q446" s="22" t="s">
        <v>84</v>
      </c>
      <c r="R446" s="22" t="s">
        <v>1149</v>
      </c>
      <c r="S446" s="22" t="s">
        <v>1442</v>
      </c>
      <c r="T446" s="22" t="s">
        <v>1452</v>
      </c>
      <c r="U446" s="22" t="s">
        <v>741</v>
      </c>
    </row>
    <row r="447" spans="1:21" x14ac:dyDescent="0.25">
      <c r="A447" s="1">
        <v>2101</v>
      </c>
      <c r="B447" s="1" t="s">
        <v>1193</v>
      </c>
      <c r="C447" s="1" t="s">
        <v>3118</v>
      </c>
      <c r="D447" s="1"/>
      <c r="Q447" s="22" t="s">
        <v>84</v>
      </c>
      <c r="R447" s="22" t="s">
        <v>1149</v>
      </c>
      <c r="S447" s="22" t="s">
        <v>1442</v>
      </c>
      <c r="T447" s="22" t="s">
        <v>444</v>
      </c>
      <c r="U447" s="22" t="s">
        <v>445</v>
      </c>
    </row>
    <row r="448" spans="1:21" ht="14.45" x14ac:dyDescent="0.3">
      <c r="A448" s="1">
        <v>2102</v>
      </c>
      <c r="B448" s="1" t="s">
        <v>1194</v>
      </c>
      <c r="C448" s="1" t="s">
        <v>3118</v>
      </c>
      <c r="D448" s="1"/>
      <c r="Q448" s="21" t="s">
        <v>84</v>
      </c>
      <c r="R448" s="21" t="s">
        <v>1149</v>
      </c>
      <c r="S448" s="21" t="s">
        <v>1442</v>
      </c>
      <c r="T448" s="21" t="s">
        <v>1455</v>
      </c>
      <c r="U448" s="21" t="s">
        <v>223</v>
      </c>
    </row>
    <row r="449" spans="1:21" ht="14.45" x14ac:dyDescent="0.3">
      <c r="A449" s="1">
        <v>2106</v>
      </c>
      <c r="B449" s="1" t="s">
        <v>3219</v>
      </c>
      <c r="C449" s="1" t="s">
        <v>3120</v>
      </c>
      <c r="D449" s="45">
        <v>43292</v>
      </c>
      <c r="Q449" s="21" t="s">
        <v>84</v>
      </c>
      <c r="R449" s="21" t="s">
        <v>1149</v>
      </c>
      <c r="S449" s="21" t="s">
        <v>1442</v>
      </c>
      <c r="T449" s="21" t="s">
        <v>1457</v>
      </c>
      <c r="U449" s="21" t="s">
        <v>1458</v>
      </c>
    </row>
    <row r="450" spans="1:21" ht="14.45" x14ac:dyDescent="0.3">
      <c r="A450" s="1">
        <v>2107</v>
      </c>
      <c r="B450" s="1" t="s">
        <v>3220</v>
      </c>
      <c r="C450" s="1" t="s">
        <v>3120</v>
      </c>
      <c r="D450" s="45">
        <v>43511</v>
      </c>
      <c r="Q450" s="22" t="s">
        <v>84</v>
      </c>
      <c r="R450" s="22" t="s">
        <v>1149</v>
      </c>
      <c r="S450" s="22" t="s">
        <v>1442</v>
      </c>
      <c r="T450" s="22" t="s">
        <v>255</v>
      </c>
      <c r="U450" s="22" t="s">
        <v>256</v>
      </c>
    </row>
    <row r="451" spans="1:21" ht="14.45" x14ac:dyDescent="0.3">
      <c r="A451" s="1">
        <v>2119</v>
      </c>
      <c r="B451" s="1" t="s">
        <v>3221</v>
      </c>
      <c r="C451" s="1" t="s">
        <v>3120</v>
      </c>
      <c r="D451" s="45">
        <v>41768</v>
      </c>
      <c r="Q451" s="21" t="s">
        <v>84</v>
      </c>
      <c r="R451" s="21" t="s">
        <v>1149</v>
      </c>
      <c r="S451" s="21" t="s">
        <v>1442</v>
      </c>
      <c r="T451" s="21" t="s">
        <v>451</v>
      </c>
      <c r="U451" s="21" t="s">
        <v>452</v>
      </c>
    </row>
    <row r="452" spans="1:21" x14ac:dyDescent="0.25">
      <c r="A452" s="1">
        <v>2128</v>
      </c>
      <c r="B452" s="1" t="s">
        <v>1197</v>
      </c>
      <c r="C452" s="1" t="s">
        <v>3118</v>
      </c>
      <c r="D452" s="1"/>
      <c r="Q452" s="22" t="s">
        <v>133</v>
      </c>
      <c r="R452" s="22" t="s">
        <v>507</v>
      </c>
      <c r="S452" s="22" t="s">
        <v>1462</v>
      </c>
      <c r="T452" s="22" t="s">
        <v>1463</v>
      </c>
      <c r="U452" s="22" t="s">
        <v>1464</v>
      </c>
    </row>
    <row r="453" spans="1:21" x14ac:dyDescent="0.25">
      <c r="A453" s="1">
        <v>2134</v>
      </c>
      <c r="B453" s="1" t="s">
        <v>1200</v>
      </c>
      <c r="C453" s="1" t="s">
        <v>3118</v>
      </c>
      <c r="D453" s="1"/>
      <c r="Q453" s="22" t="s">
        <v>133</v>
      </c>
      <c r="R453" s="22" t="s">
        <v>507</v>
      </c>
      <c r="S453" s="22" t="s">
        <v>1462</v>
      </c>
      <c r="T453" s="22" t="s">
        <v>1466</v>
      </c>
      <c r="U453" s="22" t="s">
        <v>1467</v>
      </c>
    </row>
    <row r="454" spans="1:21" ht="14.45" x14ac:dyDescent="0.3">
      <c r="A454" s="1">
        <v>2152</v>
      </c>
      <c r="B454" s="1" t="s">
        <v>1203</v>
      </c>
      <c r="C454" s="1" t="s">
        <v>3118</v>
      </c>
      <c r="D454" s="1"/>
      <c r="Q454" s="22" t="s">
        <v>133</v>
      </c>
      <c r="R454" s="22" t="s">
        <v>507</v>
      </c>
      <c r="S454" s="22" t="s">
        <v>1469</v>
      </c>
      <c r="T454" s="22" t="s">
        <v>1470</v>
      </c>
      <c r="U454" s="22" t="s">
        <v>1471</v>
      </c>
    </row>
    <row r="455" spans="1:21" x14ac:dyDescent="0.25">
      <c r="A455" s="1">
        <v>2154</v>
      </c>
      <c r="B455" s="1" t="s">
        <v>1204</v>
      </c>
      <c r="C455" s="1" t="s">
        <v>3118</v>
      </c>
      <c r="D455" s="1"/>
      <c r="Q455" s="21" t="s">
        <v>84</v>
      </c>
      <c r="R455" s="21" t="s">
        <v>1149</v>
      </c>
      <c r="S455" s="21" t="s">
        <v>1473</v>
      </c>
      <c r="T455" s="21" t="s">
        <v>444</v>
      </c>
      <c r="U455" s="21" t="s">
        <v>445</v>
      </c>
    </row>
    <row r="456" spans="1:21" ht="14.45" x14ac:dyDescent="0.3">
      <c r="A456" s="1">
        <v>2160</v>
      </c>
      <c r="B456" s="1" t="s">
        <v>3222</v>
      </c>
      <c r="C456" s="1" t="s">
        <v>3120</v>
      </c>
      <c r="D456" s="45">
        <v>43631</v>
      </c>
      <c r="Q456" s="21" t="s">
        <v>84</v>
      </c>
      <c r="R456" s="21" t="s">
        <v>1149</v>
      </c>
      <c r="S456" s="21" t="s">
        <v>1473</v>
      </c>
      <c r="T456" s="21" t="s">
        <v>1475</v>
      </c>
      <c r="U456" s="21" t="s">
        <v>1476</v>
      </c>
    </row>
    <row r="457" spans="1:21" ht="14.45" x14ac:dyDescent="0.3">
      <c r="A457" s="1">
        <v>2164</v>
      </c>
      <c r="B457" s="1" t="s">
        <v>3223</v>
      </c>
      <c r="C457" s="1" t="s">
        <v>3120</v>
      </c>
      <c r="D457" s="45">
        <v>41478</v>
      </c>
      <c r="Q457" s="22" t="s">
        <v>84</v>
      </c>
      <c r="R457" s="22" t="s">
        <v>1149</v>
      </c>
      <c r="S457" s="22" t="s">
        <v>1473</v>
      </c>
      <c r="T457" s="22" t="s">
        <v>1478</v>
      </c>
      <c r="U457" s="22" t="s">
        <v>1479</v>
      </c>
    </row>
    <row r="458" spans="1:21" ht="14.45" x14ac:dyDescent="0.3">
      <c r="A458" s="1">
        <v>2166</v>
      </c>
      <c r="B458" s="1" t="s">
        <v>1205</v>
      </c>
      <c r="C458" s="1" t="s">
        <v>3118</v>
      </c>
      <c r="D458" s="1"/>
      <c r="Q458" s="21" t="s">
        <v>84</v>
      </c>
      <c r="R458" s="21" t="s">
        <v>1149</v>
      </c>
      <c r="S458" s="21" t="s">
        <v>1481</v>
      </c>
      <c r="T458" s="21" t="s">
        <v>244</v>
      </c>
      <c r="U458" s="21" t="s">
        <v>1482</v>
      </c>
    </row>
    <row r="459" spans="1:21" ht="14.45" x14ac:dyDescent="0.3">
      <c r="A459" s="1">
        <v>2168</v>
      </c>
      <c r="B459" s="1" t="s">
        <v>3224</v>
      </c>
      <c r="C459" s="1" t="s">
        <v>3120</v>
      </c>
      <c r="D459" s="45">
        <v>40335</v>
      </c>
      <c r="Q459" s="22" t="s">
        <v>84</v>
      </c>
      <c r="R459" s="22" t="s">
        <v>1149</v>
      </c>
      <c r="S459" s="22" t="s">
        <v>1481</v>
      </c>
      <c r="T459" s="22" t="s">
        <v>420</v>
      </c>
      <c r="U459" s="22" t="s">
        <v>421</v>
      </c>
    </row>
    <row r="460" spans="1:21" ht="14.45" x14ac:dyDescent="0.3">
      <c r="A460" s="1">
        <v>2171</v>
      </c>
      <c r="B460" s="1" t="s">
        <v>1210</v>
      </c>
      <c r="C460" s="1" t="s">
        <v>3118</v>
      </c>
      <c r="D460" s="1"/>
      <c r="Q460" s="21" t="s">
        <v>84</v>
      </c>
      <c r="R460" s="21" t="s">
        <v>1149</v>
      </c>
      <c r="S460" s="21" t="s">
        <v>1481</v>
      </c>
      <c r="T460" s="21" t="s">
        <v>1485</v>
      </c>
      <c r="U460" s="21" t="s">
        <v>631</v>
      </c>
    </row>
    <row r="461" spans="1:21" ht="14.45" x14ac:dyDescent="0.3">
      <c r="A461" s="1">
        <v>2172</v>
      </c>
      <c r="B461" s="1" t="s">
        <v>1213</v>
      </c>
      <c r="C461" s="1" t="s">
        <v>3118</v>
      </c>
      <c r="D461" s="1"/>
      <c r="Q461" s="21" t="s">
        <v>84</v>
      </c>
      <c r="R461" s="21" t="s">
        <v>1149</v>
      </c>
      <c r="S461" s="21" t="s">
        <v>1481</v>
      </c>
      <c r="T461" s="21" t="s">
        <v>1487</v>
      </c>
      <c r="U461" s="21" t="s">
        <v>1488</v>
      </c>
    </row>
    <row r="462" spans="1:21" ht="14.45" x14ac:dyDescent="0.3">
      <c r="A462" s="1">
        <v>2193</v>
      </c>
      <c r="B462" s="1" t="s">
        <v>1215</v>
      </c>
      <c r="C462" s="1" t="s">
        <v>3118</v>
      </c>
      <c r="D462" s="1"/>
      <c r="Q462" s="21" t="s">
        <v>84</v>
      </c>
      <c r="R462" s="21" t="s">
        <v>1149</v>
      </c>
      <c r="S462" s="21" t="s">
        <v>1481</v>
      </c>
      <c r="T462" s="21" t="s">
        <v>572</v>
      </c>
      <c r="U462" s="21" t="s">
        <v>573</v>
      </c>
    </row>
    <row r="463" spans="1:21" ht="14.45" x14ac:dyDescent="0.3">
      <c r="A463" s="1">
        <v>2196</v>
      </c>
      <c r="B463" s="1" t="s">
        <v>1219</v>
      </c>
      <c r="C463" s="1" t="s">
        <v>3118</v>
      </c>
      <c r="D463" s="1"/>
      <c r="Q463" s="22" t="s">
        <v>84</v>
      </c>
      <c r="R463" s="22" t="s">
        <v>1149</v>
      </c>
      <c r="S463" s="22" t="s">
        <v>1481</v>
      </c>
      <c r="T463" s="22" t="s">
        <v>1491</v>
      </c>
      <c r="U463" s="22" t="s">
        <v>841</v>
      </c>
    </row>
    <row r="464" spans="1:21" x14ac:dyDescent="0.25">
      <c r="A464" s="1">
        <v>2220</v>
      </c>
      <c r="B464" s="1" t="s">
        <v>1220</v>
      </c>
      <c r="C464" s="1" t="s">
        <v>3118</v>
      </c>
      <c r="D464" s="1"/>
      <c r="Q464" s="22" t="s">
        <v>90</v>
      </c>
      <c r="R464" s="22" t="s">
        <v>1237</v>
      </c>
      <c r="S464" s="22" t="s">
        <v>1493</v>
      </c>
      <c r="T464" s="22" t="s">
        <v>1494</v>
      </c>
      <c r="U464" s="22" t="s">
        <v>1495</v>
      </c>
    </row>
    <row r="465" spans="1:21" ht="14.45" x14ac:dyDescent="0.3">
      <c r="A465" s="1">
        <v>2224</v>
      </c>
      <c r="B465" s="1" t="s">
        <v>1221</v>
      </c>
      <c r="C465" s="1" t="s">
        <v>3118</v>
      </c>
      <c r="D465" s="1"/>
      <c r="Q465" s="21" t="s">
        <v>90</v>
      </c>
      <c r="R465" s="21" t="s">
        <v>1237</v>
      </c>
      <c r="S465" s="21" t="s">
        <v>1493</v>
      </c>
      <c r="T465" s="21" t="s">
        <v>1497</v>
      </c>
      <c r="U465" s="21" t="s">
        <v>1498</v>
      </c>
    </row>
    <row r="466" spans="1:21" ht="14.45" x14ac:dyDescent="0.3">
      <c r="A466" s="1">
        <v>2225</v>
      </c>
      <c r="B466" s="1" t="s">
        <v>1222</v>
      </c>
      <c r="C466" s="1" t="s">
        <v>3118</v>
      </c>
      <c r="D466" s="1"/>
      <c r="Q466" s="21" t="s">
        <v>90</v>
      </c>
      <c r="R466" s="21" t="s">
        <v>1237</v>
      </c>
      <c r="S466" s="21" t="s">
        <v>1493</v>
      </c>
      <c r="T466" s="21" t="s">
        <v>1245</v>
      </c>
      <c r="U466" s="21" t="s">
        <v>1246</v>
      </c>
    </row>
    <row r="467" spans="1:21" x14ac:dyDescent="0.25">
      <c r="A467" s="1">
        <v>2229</v>
      </c>
      <c r="B467" s="1" t="s">
        <v>1224</v>
      </c>
      <c r="C467" s="1" t="s">
        <v>3118</v>
      </c>
      <c r="D467" s="1"/>
      <c r="Q467" s="22" t="s">
        <v>138</v>
      </c>
      <c r="R467" s="22" t="s">
        <v>827</v>
      </c>
      <c r="S467" s="22" t="s">
        <v>1501</v>
      </c>
      <c r="T467" s="22" t="s">
        <v>1502</v>
      </c>
      <c r="U467" s="22" t="s">
        <v>1503</v>
      </c>
    </row>
    <row r="468" spans="1:21" x14ac:dyDescent="0.25">
      <c r="A468" s="1">
        <v>2230</v>
      </c>
      <c r="B468" s="1" t="s">
        <v>3225</v>
      </c>
      <c r="C468" s="1" t="s">
        <v>3120</v>
      </c>
      <c r="D468" s="45">
        <v>41297</v>
      </c>
      <c r="Q468" s="21" t="s">
        <v>138</v>
      </c>
      <c r="R468" s="21" t="s">
        <v>827</v>
      </c>
      <c r="S468" s="21" t="s">
        <v>1501</v>
      </c>
      <c r="T468" s="21" t="s">
        <v>1505</v>
      </c>
      <c r="U468" s="21" t="s">
        <v>1506</v>
      </c>
    </row>
    <row r="469" spans="1:21" x14ac:dyDescent="0.25">
      <c r="A469" s="1">
        <v>2233</v>
      </c>
      <c r="B469" s="1" t="s">
        <v>1225</v>
      </c>
      <c r="C469" s="1" t="s">
        <v>3118</v>
      </c>
      <c r="D469" s="1"/>
      <c r="Q469" s="22" t="s">
        <v>138</v>
      </c>
      <c r="R469" s="22" t="s">
        <v>827</v>
      </c>
      <c r="S469" s="22" t="s">
        <v>1501</v>
      </c>
      <c r="T469" s="22" t="s">
        <v>1508</v>
      </c>
      <c r="U469" s="22" t="s">
        <v>705</v>
      </c>
    </row>
    <row r="470" spans="1:21" x14ac:dyDescent="0.25">
      <c r="A470" s="1">
        <v>2234</v>
      </c>
      <c r="B470" s="1" t="s">
        <v>1229</v>
      </c>
      <c r="C470" s="1" t="s">
        <v>3118</v>
      </c>
      <c r="D470" s="1"/>
      <c r="Q470" s="21" t="s">
        <v>138</v>
      </c>
      <c r="R470" s="21" t="s">
        <v>827</v>
      </c>
      <c r="S470" s="21" t="s">
        <v>1501</v>
      </c>
      <c r="T470" s="21" t="s">
        <v>1510</v>
      </c>
      <c r="U470" s="21" t="s">
        <v>1511</v>
      </c>
    </row>
    <row r="471" spans="1:21" x14ac:dyDescent="0.25">
      <c r="A471" s="1">
        <v>2235</v>
      </c>
      <c r="B471" s="1" t="s">
        <v>1230</v>
      </c>
      <c r="C471" s="1" t="s">
        <v>3118</v>
      </c>
      <c r="D471" s="1"/>
      <c r="Q471" s="21" t="s">
        <v>138</v>
      </c>
      <c r="R471" s="21" t="s">
        <v>827</v>
      </c>
      <c r="S471" s="21" t="s">
        <v>1501</v>
      </c>
      <c r="T471" s="21" t="s">
        <v>1173</v>
      </c>
      <c r="U471" s="21" t="s">
        <v>954</v>
      </c>
    </row>
    <row r="472" spans="1:21" ht="14.45" x14ac:dyDescent="0.3">
      <c r="A472" s="1">
        <v>2245</v>
      </c>
      <c r="B472" s="1" t="s">
        <v>3226</v>
      </c>
      <c r="C472" s="1" t="s">
        <v>3120</v>
      </c>
      <c r="D472" s="45">
        <v>41432</v>
      </c>
      <c r="Q472" s="22" t="s">
        <v>90</v>
      </c>
      <c r="R472" s="22" t="s">
        <v>609</v>
      </c>
      <c r="S472" s="22" t="s">
        <v>1514</v>
      </c>
      <c r="T472" s="22" t="s">
        <v>1515</v>
      </c>
      <c r="U472" s="22" t="s">
        <v>1516</v>
      </c>
    </row>
    <row r="473" spans="1:21" x14ac:dyDescent="0.25">
      <c r="A473" s="1">
        <v>2257</v>
      </c>
      <c r="B473" s="1" t="s">
        <v>1234</v>
      </c>
      <c r="C473" s="1" t="s">
        <v>3118</v>
      </c>
      <c r="D473" s="1"/>
      <c r="Q473" s="22" t="s">
        <v>90</v>
      </c>
      <c r="R473" s="22" t="s">
        <v>617</v>
      </c>
      <c r="S473" s="22" t="s">
        <v>1518</v>
      </c>
      <c r="T473" s="22" t="s">
        <v>1519</v>
      </c>
      <c r="U473" s="22" t="s">
        <v>1520</v>
      </c>
    </row>
    <row r="474" spans="1:21" x14ac:dyDescent="0.25">
      <c r="A474" s="1">
        <v>2271</v>
      </c>
      <c r="B474" s="1" t="s">
        <v>1236</v>
      </c>
      <c r="C474" s="1" t="s">
        <v>3118</v>
      </c>
      <c r="D474" s="1"/>
      <c r="Q474" s="22" t="s">
        <v>90</v>
      </c>
      <c r="R474" s="22" t="s">
        <v>617</v>
      </c>
      <c r="S474" s="22" t="s">
        <v>1518</v>
      </c>
      <c r="T474" s="22" t="s">
        <v>1522</v>
      </c>
      <c r="U474" s="22" t="s">
        <v>1523</v>
      </c>
    </row>
    <row r="475" spans="1:21" x14ac:dyDescent="0.25">
      <c r="A475" s="1">
        <v>2273</v>
      </c>
      <c r="B475" s="1" t="s">
        <v>1241</v>
      </c>
      <c r="C475" s="1" t="s">
        <v>3118</v>
      </c>
      <c r="D475" s="1"/>
      <c r="Q475" s="22" t="s">
        <v>90</v>
      </c>
      <c r="R475" s="22" t="s">
        <v>617</v>
      </c>
      <c r="S475" s="22" t="s">
        <v>1518</v>
      </c>
      <c r="T475" s="22" t="s">
        <v>1525</v>
      </c>
      <c r="U475" s="22" t="s">
        <v>1526</v>
      </c>
    </row>
    <row r="476" spans="1:21" x14ac:dyDescent="0.25">
      <c r="A476" s="1">
        <v>2277</v>
      </c>
      <c r="B476" s="1" t="s">
        <v>3227</v>
      </c>
      <c r="C476" s="1" t="s">
        <v>3120</v>
      </c>
      <c r="D476" s="45">
        <v>43874</v>
      </c>
      <c r="Q476" s="22" t="s">
        <v>90</v>
      </c>
      <c r="R476" s="22" t="s">
        <v>617</v>
      </c>
      <c r="S476" s="22" t="s">
        <v>1518</v>
      </c>
      <c r="T476" s="22" t="s">
        <v>1528</v>
      </c>
      <c r="U476" s="22" t="s">
        <v>1529</v>
      </c>
    </row>
    <row r="477" spans="1:21" x14ac:dyDescent="0.25">
      <c r="A477" s="1">
        <v>2284</v>
      </c>
      <c r="B477" s="1" t="s">
        <v>1244</v>
      </c>
      <c r="C477" s="1" t="s">
        <v>3118</v>
      </c>
      <c r="D477" s="1"/>
      <c r="Q477" s="21" t="s">
        <v>90</v>
      </c>
      <c r="R477" s="21" t="s">
        <v>617</v>
      </c>
      <c r="S477" s="21" t="s">
        <v>1518</v>
      </c>
      <c r="T477" s="21" t="s">
        <v>1531</v>
      </c>
      <c r="U477" s="21" t="s">
        <v>256</v>
      </c>
    </row>
    <row r="478" spans="1:21" x14ac:dyDescent="0.25">
      <c r="A478" s="1">
        <v>2285</v>
      </c>
      <c r="B478" s="1" t="s">
        <v>1247</v>
      </c>
      <c r="C478" s="1" t="s">
        <v>3118</v>
      </c>
      <c r="D478" s="1"/>
      <c r="Q478" s="21" t="s">
        <v>90</v>
      </c>
      <c r="R478" s="21" t="s">
        <v>617</v>
      </c>
      <c r="S478" s="21" t="s">
        <v>1518</v>
      </c>
      <c r="T478" s="21" t="s">
        <v>681</v>
      </c>
      <c r="U478" s="21" t="s">
        <v>260</v>
      </c>
    </row>
    <row r="479" spans="1:21" ht="14.45" x14ac:dyDescent="0.3">
      <c r="A479" s="1">
        <v>2286</v>
      </c>
      <c r="B479" s="1" t="s">
        <v>1249</v>
      </c>
      <c r="C479" s="1" t="s">
        <v>3120</v>
      </c>
      <c r="D479" s="45">
        <v>44440</v>
      </c>
      <c r="Q479" s="22" t="s">
        <v>93</v>
      </c>
      <c r="R479" s="22" t="s">
        <v>332</v>
      </c>
      <c r="S479" s="22" t="s">
        <v>1534</v>
      </c>
      <c r="T479" s="22" t="s">
        <v>1535</v>
      </c>
      <c r="U479" s="22" t="s">
        <v>1536</v>
      </c>
    </row>
    <row r="480" spans="1:21" ht="14.45" x14ac:dyDescent="0.3">
      <c r="A480" s="1">
        <v>2287</v>
      </c>
      <c r="B480" s="1" t="s">
        <v>1250</v>
      </c>
      <c r="C480" s="1" t="s">
        <v>3118</v>
      </c>
      <c r="D480" s="1"/>
      <c r="Q480" s="21" t="s">
        <v>93</v>
      </c>
      <c r="R480" s="21" t="s">
        <v>332</v>
      </c>
      <c r="S480" s="21" t="s">
        <v>1534</v>
      </c>
      <c r="T480" s="21" t="s">
        <v>1538</v>
      </c>
      <c r="U480" s="21" t="s">
        <v>1539</v>
      </c>
    </row>
    <row r="481" spans="1:21" ht="14.45" x14ac:dyDescent="0.3">
      <c r="A481" s="1">
        <v>2289</v>
      </c>
      <c r="B481" s="1" t="s">
        <v>1251</v>
      </c>
      <c r="C481" s="1" t="s">
        <v>3118</v>
      </c>
      <c r="D481" s="1"/>
      <c r="Q481" s="21" t="s">
        <v>93</v>
      </c>
      <c r="R481" s="21" t="s">
        <v>332</v>
      </c>
      <c r="S481" s="21" t="s">
        <v>1534</v>
      </c>
      <c r="T481" s="21" t="s">
        <v>1541</v>
      </c>
      <c r="U481" s="21" t="s">
        <v>1542</v>
      </c>
    </row>
    <row r="482" spans="1:21" ht="14.45" x14ac:dyDescent="0.3">
      <c r="A482" s="1">
        <v>2290</v>
      </c>
      <c r="B482" s="1" t="s">
        <v>1254</v>
      </c>
      <c r="C482" s="1" t="s">
        <v>3118</v>
      </c>
      <c r="D482" s="1"/>
      <c r="Q482" s="22" t="s">
        <v>93</v>
      </c>
      <c r="R482" s="22" t="s">
        <v>332</v>
      </c>
      <c r="S482" s="22" t="s">
        <v>1534</v>
      </c>
      <c r="T482" s="22" t="s">
        <v>1544</v>
      </c>
      <c r="U482" s="22" t="s">
        <v>1545</v>
      </c>
    </row>
    <row r="483" spans="1:21" ht="14.45" x14ac:dyDescent="0.3">
      <c r="A483" s="1">
        <v>2291</v>
      </c>
      <c r="B483" s="1" t="s">
        <v>1236</v>
      </c>
      <c r="C483" s="1" t="s">
        <v>3120</v>
      </c>
      <c r="D483" s="45">
        <v>41482</v>
      </c>
      <c r="Q483" s="21" t="s">
        <v>93</v>
      </c>
      <c r="R483" s="21" t="s">
        <v>332</v>
      </c>
      <c r="S483" s="21" t="s">
        <v>1534</v>
      </c>
      <c r="T483" s="21" t="s">
        <v>1547</v>
      </c>
      <c r="U483" s="21" t="s">
        <v>1548</v>
      </c>
    </row>
    <row r="484" spans="1:21" ht="14.45" x14ac:dyDescent="0.3">
      <c r="A484" s="1">
        <v>2292</v>
      </c>
      <c r="B484" s="1" t="s">
        <v>1258</v>
      </c>
      <c r="C484" s="1" t="s">
        <v>3118</v>
      </c>
      <c r="D484" s="1"/>
      <c r="Q484" s="21" t="s">
        <v>93</v>
      </c>
      <c r="R484" s="21" t="s">
        <v>332</v>
      </c>
      <c r="S484" s="21" t="s">
        <v>1534</v>
      </c>
      <c r="T484" s="21" t="s">
        <v>1550</v>
      </c>
      <c r="U484" s="21" t="s">
        <v>1551</v>
      </c>
    </row>
    <row r="485" spans="1:21" ht="14.45" x14ac:dyDescent="0.3">
      <c r="A485" s="1">
        <v>2298</v>
      </c>
      <c r="B485" s="1" t="s">
        <v>1261</v>
      </c>
      <c r="C485" s="1" t="s">
        <v>3118</v>
      </c>
      <c r="D485" s="1"/>
      <c r="Q485" s="21" t="s">
        <v>93</v>
      </c>
      <c r="R485" s="21" t="s">
        <v>332</v>
      </c>
      <c r="S485" s="21" t="s">
        <v>1534</v>
      </c>
      <c r="T485" s="21" t="s">
        <v>1553</v>
      </c>
      <c r="U485" s="21" t="s">
        <v>1554</v>
      </c>
    </row>
    <row r="486" spans="1:21" x14ac:dyDescent="0.25">
      <c r="A486" s="1">
        <v>2303</v>
      </c>
      <c r="B486" s="1" t="s">
        <v>1264</v>
      </c>
      <c r="C486" s="1" t="s">
        <v>3118</v>
      </c>
      <c r="D486" s="1"/>
      <c r="Q486" s="22" t="s">
        <v>90</v>
      </c>
      <c r="R486" s="22" t="s">
        <v>617</v>
      </c>
      <c r="S486" s="22" t="s">
        <v>1556</v>
      </c>
      <c r="T486" s="22" t="s">
        <v>627</v>
      </c>
      <c r="U486" s="22" t="s">
        <v>628</v>
      </c>
    </row>
    <row r="487" spans="1:21" x14ac:dyDescent="0.25">
      <c r="A487" s="1">
        <v>2304</v>
      </c>
      <c r="B487" s="1" t="s">
        <v>1267</v>
      </c>
      <c r="C487" s="1" t="s">
        <v>3118</v>
      </c>
      <c r="D487" s="1"/>
      <c r="Q487" s="22" t="s">
        <v>90</v>
      </c>
      <c r="R487" s="22" t="s">
        <v>617</v>
      </c>
      <c r="S487" s="22" t="s">
        <v>1556</v>
      </c>
      <c r="T487" s="22" t="s">
        <v>1558</v>
      </c>
      <c r="U487" s="22" t="s">
        <v>1559</v>
      </c>
    </row>
    <row r="488" spans="1:21" x14ac:dyDescent="0.25">
      <c r="A488" s="1">
        <v>2305</v>
      </c>
      <c r="B488" s="1" t="s">
        <v>3228</v>
      </c>
      <c r="C488" s="1" t="s">
        <v>3120</v>
      </c>
      <c r="D488" s="45">
        <v>41124</v>
      </c>
      <c r="Q488" s="21" t="s">
        <v>90</v>
      </c>
      <c r="R488" s="21" t="s">
        <v>617</v>
      </c>
      <c r="S488" s="21" t="s">
        <v>1556</v>
      </c>
      <c r="T488" s="21" t="s">
        <v>1561</v>
      </c>
      <c r="U488" s="21" t="s">
        <v>1562</v>
      </c>
    </row>
    <row r="489" spans="1:21" ht="14.45" x14ac:dyDescent="0.3">
      <c r="A489" s="1">
        <v>2308</v>
      </c>
      <c r="B489" s="1" t="s">
        <v>2106</v>
      </c>
      <c r="C489" s="1" t="s">
        <v>3120</v>
      </c>
      <c r="D489" s="45">
        <v>42255</v>
      </c>
      <c r="Q489" s="22" t="s">
        <v>72</v>
      </c>
      <c r="R489" s="22" t="s">
        <v>293</v>
      </c>
      <c r="S489" s="22" t="s">
        <v>1564</v>
      </c>
      <c r="T489" s="22" t="s">
        <v>1565</v>
      </c>
      <c r="U489" s="22" t="s">
        <v>1566</v>
      </c>
    </row>
    <row r="490" spans="1:21" ht="14.45" x14ac:dyDescent="0.3">
      <c r="A490" s="1">
        <v>2309</v>
      </c>
      <c r="B490" s="1" t="s">
        <v>3229</v>
      </c>
      <c r="C490" s="1" t="s">
        <v>3120</v>
      </c>
      <c r="D490" s="45">
        <v>40436</v>
      </c>
      <c r="Q490" s="21" t="s">
        <v>72</v>
      </c>
      <c r="R490" s="21" t="s">
        <v>293</v>
      </c>
      <c r="S490" s="21" t="s">
        <v>1564</v>
      </c>
      <c r="T490" s="21" t="s">
        <v>1568</v>
      </c>
      <c r="U490" s="21" t="s">
        <v>1566</v>
      </c>
    </row>
    <row r="491" spans="1:21" x14ac:dyDescent="0.25">
      <c r="A491" s="1">
        <v>2310</v>
      </c>
      <c r="B491" s="1" t="s">
        <v>1271</v>
      </c>
      <c r="C491" s="1" t="s">
        <v>3118</v>
      </c>
      <c r="D491" s="1"/>
      <c r="Q491" s="22" t="s">
        <v>72</v>
      </c>
      <c r="R491" s="22" t="s">
        <v>293</v>
      </c>
      <c r="S491" s="22" t="s">
        <v>1564</v>
      </c>
      <c r="T491" s="22" t="s">
        <v>1570</v>
      </c>
      <c r="U491" s="22" t="s">
        <v>1571</v>
      </c>
    </row>
    <row r="492" spans="1:21" ht="14.45" x14ac:dyDescent="0.3">
      <c r="A492" s="1">
        <v>2312</v>
      </c>
      <c r="B492" s="1" t="s">
        <v>3230</v>
      </c>
      <c r="C492" s="1" t="s">
        <v>3120</v>
      </c>
      <c r="D492" s="45">
        <v>43320</v>
      </c>
      <c r="Q492" s="21" t="s">
        <v>72</v>
      </c>
      <c r="R492" s="21" t="s">
        <v>293</v>
      </c>
      <c r="S492" s="21" t="s">
        <v>1564</v>
      </c>
      <c r="T492" s="21" t="s">
        <v>1573</v>
      </c>
      <c r="U492" s="21" t="s">
        <v>281</v>
      </c>
    </row>
    <row r="493" spans="1:21" ht="14.45" x14ac:dyDescent="0.3">
      <c r="A493" s="1">
        <v>2324</v>
      </c>
      <c r="B493" s="1" t="s">
        <v>1274</v>
      </c>
      <c r="C493" s="1" t="s">
        <v>3118</v>
      </c>
      <c r="D493" s="1"/>
      <c r="Q493" s="22" t="s">
        <v>72</v>
      </c>
      <c r="R493" s="22" t="s">
        <v>293</v>
      </c>
      <c r="S493" s="22" t="s">
        <v>1564</v>
      </c>
      <c r="T493" s="22" t="s">
        <v>767</v>
      </c>
      <c r="U493" s="22" t="s">
        <v>768</v>
      </c>
    </row>
    <row r="494" spans="1:21" x14ac:dyDescent="0.25">
      <c r="A494" s="1">
        <v>2328</v>
      </c>
      <c r="B494" s="1" t="s">
        <v>1278</v>
      </c>
      <c r="C494" s="1" t="s">
        <v>3118</v>
      </c>
      <c r="D494" s="1"/>
      <c r="Q494" s="22" t="s">
        <v>72</v>
      </c>
      <c r="R494" s="22" t="s">
        <v>293</v>
      </c>
      <c r="S494" s="22" t="s">
        <v>1564</v>
      </c>
      <c r="T494" s="22" t="s">
        <v>1576</v>
      </c>
      <c r="U494" s="22" t="s">
        <v>1196</v>
      </c>
    </row>
    <row r="495" spans="1:21" x14ac:dyDescent="0.25">
      <c r="A495" s="1">
        <v>2329</v>
      </c>
      <c r="B495" s="1" t="s">
        <v>1282</v>
      </c>
      <c r="C495" s="1" t="s">
        <v>3118</v>
      </c>
      <c r="D495" s="1"/>
      <c r="Q495" s="21" t="s">
        <v>273</v>
      </c>
      <c r="R495" s="21" t="s">
        <v>666</v>
      </c>
      <c r="S495" s="21" t="s">
        <v>1578</v>
      </c>
      <c r="T495" s="21" t="s">
        <v>1579</v>
      </c>
      <c r="U495" s="21" t="s">
        <v>1580</v>
      </c>
    </row>
    <row r="496" spans="1:21" x14ac:dyDescent="0.25">
      <c r="A496" s="1">
        <v>2330</v>
      </c>
      <c r="B496" s="1" t="s">
        <v>1284</v>
      </c>
      <c r="C496" s="1" t="s">
        <v>3118</v>
      </c>
      <c r="D496" s="1"/>
      <c r="Q496" s="22" t="s">
        <v>273</v>
      </c>
      <c r="R496" s="22" t="s">
        <v>666</v>
      </c>
      <c r="S496" s="22" t="s">
        <v>1578</v>
      </c>
      <c r="T496" s="22" t="s">
        <v>1582</v>
      </c>
      <c r="U496" s="22" t="s">
        <v>573</v>
      </c>
    </row>
    <row r="497" spans="1:21" x14ac:dyDescent="0.25">
      <c r="A497" s="1">
        <v>2331</v>
      </c>
      <c r="B497" s="1" t="s">
        <v>1287</v>
      </c>
      <c r="C497" s="1" t="s">
        <v>3118</v>
      </c>
      <c r="D497" s="1"/>
      <c r="Q497" s="21" t="s">
        <v>273</v>
      </c>
      <c r="R497" s="21" t="s">
        <v>666</v>
      </c>
      <c r="S497" s="21" t="s">
        <v>1578</v>
      </c>
      <c r="T497" s="21" t="s">
        <v>451</v>
      </c>
      <c r="U497" s="21" t="s">
        <v>452</v>
      </c>
    </row>
    <row r="498" spans="1:21" x14ac:dyDescent="0.25">
      <c r="A498" s="1">
        <v>2332</v>
      </c>
      <c r="B498" s="1" t="s">
        <v>1289</v>
      </c>
      <c r="C498" s="1" t="s">
        <v>3118</v>
      </c>
      <c r="D498" s="1"/>
      <c r="Q498" s="21" t="s">
        <v>273</v>
      </c>
      <c r="R498" s="21" t="s">
        <v>666</v>
      </c>
      <c r="S498" s="21" t="s">
        <v>1578</v>
      </c>
      <c r="T498" s="21" t="s">
        <v>1491</v>
      </c>
      <c r="U498" s="21" t="s">
        <v>841</v>
      </c>
    </row>
    <row r="499" spans="1:21" x14ac:dyDescent="0.25">
      <c r="A499" s="1">
        <v>2339</v>
      </c>
      <c r="B499" s="1" t="s">
        <v>1291</v>
      </c>
      <c r="C499" s="1" t="s">
        <v>3118</v>
      </c>
      <c r="D499" s="1"/>
      <c r="Q499" s="21" t="s">
        <v>148</v>
      </c>
      <c r="R499" s="21" t="s">
        <v>470</v>
      </c>
      <c r="S499" s="21" t="s">
        <v>1586</v>
      </c>
      <c r="T499" s="21" t="s">
        <v>1587</v>
      </c>
      <c r="U499" s="21" t="s">
        <v>1588</v>
      </c>
    </row>
    <row r="500" spans="1:21" x14ac:dyDescent="0.25">
      <c r="A500" s="1">
        <v>2340</v>
      </c>
      <c r="B500" s="1" t="s">
        <v>1295</v>
      </c>
      <c r="C500" s="1" t="s">
        <v>3118</v>
      </c>
      <c r="D500" s="1"/>
      <c r="Q500" s="22" t="s">
        <v>148</v>
      </c>
      <c r="R500" s="22" t="s">
        <v>470</v>
      </c>
      <c r="S500" s="22" t="s">
        <v>1586</v>
      </c>
      <c r="T500" s="22" t="s">
        <v>1590</v>
      </c>
      <c r="U500" s="22" t="s">
        <v>1591</v>
      </c>
    </row>
    <row r="501" spans="1:21" x14ac:dyDescent="0.25">
      <c r="A501" s="1">
        <v>2341</v>
      </c>
      <c r="B501" s="1" t="s">
        <v>1299</v>
      </c>
      <c r="C501" s="1" t="s">
        <v>3118</v>
      </c>
      <c r="D501" s="1"/>
      <c r="Q501" s="22" t="s">
        <v>148</v>
      </c>
      <c r="R501" s="22" t="s">
        <v>470</v>
      </c>
      <c r="S501" s="22" t="s">
        <v>1586</v>
      </c>
      <c r="T501" s="22" t="s">
        <v>1593</v>
      </c>
      <c r="U501" s="22" t="s">
        <v>1594</v>
      </c>
    </row>
    <row r="502" spans="1:21" x14ac:dyDescent="0.25">
      <c r="A502" s="1">
        <v>2342</v>
      </c>
      <c r="B502" s="1" t="s">
        <v>1302</v>
      </c>
      <c r="C502" s="1" t="s">
        <v>3118</v>
      </c>
      <c r="D502" s="1"/>
      <c r="Q502" s="22" t="s">
        <v>148</v>
      </c>
      <c r="R502" s="22" t="s">
        <v>470</v>
      </c>
      <c r="S502" s="22" t="s">
        <v>1586</v>
      </c>
      <c r="T502" s="22" t="s">
        <v>1596</v>
      </c>
      <c r="U502" s="22" t="s">
        <v>1597</v>
      </c>
    </row>
    <row r="503" spans="1:21" x14ac:dyDescent="0.25">
      <c r="A503" s="1">
        <v>2343</v>
      </c>
      <c r="B503" s="1" t="s">
        <v>1305</v>
      </c>
      <c r="C503" s="1" t="s">
        <v>3118</v>
      </c>
      <c r="D503" s="1"/>
      <c r="Q503" s="21" t="s">
        <v>148</v>
      </c>
      <c r="R503" s="21" t="s">
        <v>470</v>
      </c>
      <c r="S503" s="21" t="s">
        <v>1586</v>
      </c>
      <c r="T503" s="21" t="s">
        <v>905</v>
      </c>
      <c r="U503" s="21" t="s">
        <v>445</v>
      </c>
    </row>
    <row r="504" spans="1:21" x14ac:dyDescent="0.25">
      <c r="A504" s="1">
        <v>2344</v>
      </c>
      <c r="B504" s="1" t="s">
        <v>1309</v>
      </c>
      <c r="C504" s="1" t="s">
        <v>3118</v>
      </c>
      <c r="D504" s="1"/>
      <c r="Q504" s="22" t="s">
        <v>148</v>
      </c>
      <c r="R504" s="22" t="s">
        <v>470</v>
      </c>
      <c r="S504" s="22" t="s">
        <v>1586</v>
      </c>
      <c r="T504" s="22" t="s">
        <v>1600</v>
      </c>
      <c r="U504" s="22" t="s">
        <v>1601</v>
      </c>
    </row>
    <row r="505" spans="1:21" x14ac:dyDescent="0.25">
      <c r="A505" s="1">
        <v>2346</v>
      </c>
      <c r="B505" s="1" t="s">
        <v>1311</v>
      </c>
      <c r="C505" s="1" t="s">
        <v>3118</v>
      </c>
      <c r="D505" s="1"/>
      <c r="Q505" s="21" t="s">
        <v>148</v>
      </c>
      <c r="R505" s="21" t="s">
        <v>470</v>
      </c>
      <c r="S505" s="21" t="s">
        <v>1586</v>
      </c>
      <c r="T505" s="21" t="s">
        <v>1603</v>
      </c>
      <c r="U505" s="21" t="s">
        <v>1604</v>
      </c>
    </row>
    <row r="506" spans="1:21" x14ac:dyDescent="0.25">
      <c r="A506" s="1">
        <v>2351</v>
      </c>
      <c r="B506" s="1" t="s">
        <v>1315</v>
      </c>
      <c r="C506" s="1" t="s">
        <v>3118</v>
      </c>
      <c r="D506" s="1"/>
      <c r="Q506" s="22" t="s">
        <v>148</v>
      </c>
      <c r="R506" s="22" t="s">
        <v>470</v>
      </c>
      <c r="S506" s="22" t="s">
        <v>1586</v>
      </c>
      <c r="T506" s="22" t="s">
        <v>269</v>
      </c>
      <c r="U506" s="22" t="s">
        <v>270</v>
      </c>
    </row>
    <row r="507" spans="1:21" ht="14.45" x14ac:dyDescent="0.3">
      <c r="A507" s="1">
        <v>2354</v>
      </c>
      <c r="B507" s="1" t="s">
        <v>1320</v>
      </c>
      <c r="C507" s="1" t="s">
        <v>3118</v>
      </c>
      <c r="D507" s="1"/>
      <c r="Q507" s="22" t="s">
        <v>90</v>
      </c>
      <c r="R507" s="22" t="s">
        <v>609</v>
      </c>
      <c r="S507" s="22" t="s">
        <v>1607</v>
      </c>
      <c r="T507" s="22" t="s">
        <v>1608</v>
      </c>
      <c r="U507" s="22" t="s">
        <v>1609</v>
      </c>
    </row>
    <row r="508" spans="1:21" x14ac:dyDescent="0.25">
      <c r="A508" s="1">
        <v>2357</v>
      </c>
      <c r="B508" s="1" t="s">
        <v>1323</v>
      </c>
      <c r="C508" s="1" t="s">
        <v>3118</v>
      </c>
      <c r="D508" s="1"/>
      <c r="Q508" s="22" t="s">
        <v>273</v>
      </c>
      <c r="R508" s="22" t="s">
        <v>369</v>
      </c>
      <c r="S508" s="22" t="s">
        <v>1611</v>
      </c>
      <c r="T508" s="22" t="s">
        <v>1612</v>
      </c>
      <c r="U508" s="22" t="s">
        <v>245</v>
      </c>
    </row>
    <row r="509" spans="1:21" x14ac:dyDescent="0.25">
      <c r="A509" s="1">
        <v>2359</v>
      </c>
      <c r="B509" s="1" t="s">
        <v>1327</v>
      </c>
      <c r="C509" s="1" t="s">
        <v>3118</v>
      </c>
      <c r="D509" s="1"/>
      <c r="Q509" s="22" t="s">
        <v>273</v>
      </c>
      <c r="R509" s="22" t="s">
        <v>369</v>
      </c>
      <c r="S509" s="22" t="s">
        <v>1611</v>
      </c>
      <c r="T509" s="22" t="s">
        <v>1614</v>
      </c>
      <c r="U509" s="22" t="s">
        <v>1615</v>
      </c>
    </row>
    <row r="510" spans="1:21" x14ac:dyDescent="0.25">
      <c r="A510" s="1">
        <v>2360</v>
      </c>
      <c r="B510" s="1" t="s">
        <v>1331</v>
      </c>
      <c r="C510" s="1" t="s">
        <v>3118</v>
      </c>
      <c r="D510" s="1"/>
      <c r="Q510" s="21" t="s">
        <v>273</v>
      </c>
      <c r="R510" s="21" t="s">
        <v>369</v>
      </c>
      <c r="S510" s="21" t="s">
        <v>1611</v>
      </c>
      <c r="T510" s="21" t="s">
        <v>1617</v>
      </c>
      <c r="U510" s="21" t="s">
        <v>1618</v>
      </c>
    </row>
    <row r="511" spans="1:21" x14ac:dyDescent="0.25">
      <c r="A511" s="1">
        <v>2361</v>
      </c>
      <c r="B511" s="1" t="s">
        <v>1334</v>
      </c>
      <c r="C511" s="1" t="s">
        <v>3118</v>
      </c>
      <c r="D511" s="1"/>
      <c r="Q511" s="22" t="s">
        <v>273</v>
      </c>
      <c r="R511" s="22" t="s">
        <v>369</v>
      </c>
      <c r="S511" s="22" t="s">
        <v>1611</v>
      </c>
      <c r="T511" s="22" t="s">
        <v>444</v>
      </c>
      <c r="U511" s="22" t="s">
        <v>445</v>
      </c>
    </row>
    <row r="512" spans="1:21" x14ac:dyDescent="0.25">
      <c r="A512" s="1">
        <v>2363</v>
      </c>
      <c r="B512" s="1" t="s">
        <v>3231</v>
      </c>
      <c r="C512" s="1" t="s">
        <v>3120</v>
      </c>
      <c r="D512" s="45">
        <v>41124</v>
      </c>
      <c r="Q512" s="21" t="s">
        <v>273</v>
      </c>
      <c r="R512" s="21" t="s">
        <v>369</v>
      </c>
      <c r="S512" s="21" t="s">
        <v>1611</v>
      </c>
      <c r="T512" s="21" t="s">
        <v>290</v>
      </c>
      <c r="U512" s="21" t="s">
        <v>223</v>
      </c>
    </row>
    <row r="513" spans="1:21" x14ac:dyDescent="0.25">
      <c r="A513" s="1">
        <v>2364</v>
      </c>
      <c r="B513" s="1" t="s">
        <v>1336</v>
      </c>
      <c r="C513" s="1" t="s">
        <v>3118</v>
      </c>
      <c r="D513" s="1"/>
      <c r="Q513" s="22" t="s">
        <v>273</v>
      </c>
      <c r="R513" s="22" t="s">
        <v>369</v>
      </c>
      <c r="S513" s="22" t="s">
        <v>1611</v>
      </c>
      <c r="T513" s="22" t="s">
        <v>1622</v>
      </c>
      <c r="U513" s="22" t="s">
        <v>1623</v>
      </c>
    </row>
    <row r="514" spans="1:21" x14ac:dyDescent="0.25">
      <c r="A514" s="1">
        <v>2365</v>
      </c>
      <c r="B514" s="1" t="s">
        <v>3232</v>
      </c>
      <c r="C514" s="1" t="s">
        <v>3120</v>
      </c>
      <c r="D514" s="45">
        <v>44473</v>
      </c>
      <c r="Q514" s="21" t="s">
        <v>273</v>
      </c>
      <c r="R514" s="21" t="s">
        <v>369</v>
      </c>
      <c r="S514" s="21" t="s">
        <v>1611</v>
      </c>
      <c r="T514" s="21" t="s">
        <v>255</v>
      </c>
      <c r="U514" s="21" t="s">
        <v>256</v>
      </c>
    </row>
    <row r="515" spans="1:21" x14ac:dyDescent="0.25">
      <c r="A515" s="1">
        <v>2367</v>
      </c>
      <c r="B515" s="1" t="s">
        <v>1340</v>
      </c>
      <c r="C515" s="1" t="s">
        <v>3118</v>
      </c>
      <c r="D515" s="1"/>
      <c r="Q515" s="21" t="s">
        <v>273</v>
      </c>
      <c r="R515" s="21" t="s">
        <v>369</v>
      </c>
      <c r="S515" s="21" t="s">
        <v>1611</v>
      </c>
      <c r="T515" s="21" t="s">
        <v>681</v>
      </c>
      <c r="U515" s="21" t="s">
        <v>260</v>
      </c>
    </row>
    <row r="516" spans="1:21" ht="14.45" x14ac:dyDescent="0.3">
      <c r="A516" s="1">
        <v>2368</v>
      </c>
      <c r="B516" s="1" t="s">
        <v>1342</v>
      </c>
      <c r="C516" s="1" t="s">
        <v>3118</v>
      </c>
      <c r="D516" s="1"/>
      <c r="Q516" s="22" t="s">
        <v>84</v>
      </c>
      <c r="R516" s="22" t="s">
        <v>455</v>
      </c>
      <c r="S516" s="22" t="s">
        <v>1627</v>
      </c>
      <c r="T516" s="22" t="s">
        <v>1628</v>
      </c>
      <c r="U516" s="22" t="s">
        <v>1629</v>
      </c>
    </row>
    <row r="517" spans="1:21" ht="14.45" x14ac:dyDescent="0.3">
      <c r="A517" s="1">
        <v>2369</v>
      </c>
      <c r="B517" s="1" t="s">
        <v>1345</v>
      </c>
      <c r="C517" s="1" t="s">
        <v>3118</v>
      </c>
      <c r="D517" s="1"/>
      <c r="Q517" s="22" t="s">
        <v>84</v>
      </c>
      <c r="R517" s="22" t="s">
        <v>455</v>
      </c>
      <c r="S517" s="22" t="s">
        <v>1627</v>
      </c>
      <c r="T517" s="22" t="s">
        <v>625</v>
      </c>
      <c r="U517" s="22" t="s">
        <v>245</v>
      </c>
    </row>
    <row r="518" spans="1:21" x14ac:dyDescent="0.25">
      <c r="A518" s="1">
        <v>2373</v>
      </c>
      <c r="B518" s="1" t="s">
        <v>3233</v>
      </c>
      <c r="C518" s="1" t="s">
        <v>3120</v>
      </c>
      <c r="D518" s="45">
        <v>41522</v>
      </c>
      <c r="Q518" s="21" t="s">
        <v>84</v>
      </c>
      <c r="R518" s="21" t="s">
        <v>455</v>
      </c>
      <c r="S518" s="21" t="s">
        <v>1627</v>
      </c>
      <c r="T518" s="21" t="s">
        <v>1632</v>
      </c>
      <c r="U518" s="21" t="s">
        <v>1633</v>
      </c>
    </row>
    <row r="519" spans="1:21" ht="14.45" x14ac:dyDescent="0.3">
      <c r="A519" s="1">
        <v>2374</v>
      </c>
      <c r="B519" s="1" t="s">
        <v>1346</v>
      </c>
      <c r="C519" s="1" t="s">
        <v>3118</v>
      </c>
      <c r="D519" s="1"/>
      <c r="Q519" s="22" t="s">
        <v>84</v>
      </c>
      <c r="R519" s="22" t="s">
        <v>455</v>
      </c>
      <c r="S519" s="22" t="s">
        <v>1627</v>
      </c>
      <c r="T519" s="22" t="s">
        <v>554</v>
      </c>
      <c r="U519" s="22" t="s">
        <v>445</v>
      </c>
    </row>
    <row r="520" spans="1:21" ht="14.45" x14ac:dyDescent="0.3">
      <c r="A520" s="1">
        <v>2376</v>
      </c>
      <c r="B520" s="1" t="s">
        <v>1347</v>
      </c>
      <c r="C520" s="1" t="s">
        <v>3118</v>
      </c>
      <c r="D520" s="1"/>
      <c r="Q520" s="22" t="s">
        <v>84</v>
      </c>
      <c r="R520" s="22" t="s">
        <v>455</v>
      </c>
      <c r="S520" s="22" t="s">
        <v>1627</v>
      </c>
      <c r="T520" s="22" t="s">
        <v>1636</v>
      </c>
      <c r="U520" s="22" t="s">
        <v>223</v>
      </c>
    </row>
    <row r="521" spans="1:21" ht="14.45" x14ac:dyDescent="0.3">
      <c r="A521" s="1">
        <v>2377</v>
      </c>
      <c r="B521" s="1" t="s">
        <v>3234</v>
      </c>
      <c r="C521" s="1" t="s">
        <v>3120</v>
      </c>
      <c r="D521" s="45">
        <v>43439</v>
      </c>
      <c r="Q521" s="22" t="s">
        <v>84</v>
      </c>
      <c r="R521" s="22" t="s">
        <v>455</v>
      </c>
      <c r="S521" s="22" t="s">
        <v>1627</v>
      </c>
      <c r="T521" s="22" t="s">
        <v>1638</v>
      </c>
      <c r="U521" s="22" t="s">
        <v>1199</v>
      </c>
    </row>
    <row r="522" spans="1:21" ht="14.45" x14ac:dyDescent="0.3">
      <c r="A522" s="1">
        <v>2378</v>
      </c>
      <c r="B522" s="1" t="s">
        <v>1348</v>
      </c>
      <c r="C522" s="1" t="s">
        <v>3118</v>
      </c>
      <c r="D522" s="1"/>
      <c r="Q522" s="21" t="s">
        <v>84</v>
      </c>
      <c r="R522" s="21" t="s">
        <v>455</v>
      </c>
      <c r="S522" s="21" t="s">
        <v>1627</v>
      </c>
      <c r="T522" s="21" t="s">
        <v>915</v>
      </c>
      <c r="U522" s="21" t="s">
        <v>256</v>
      </c>
    </row>
    <row r="523" spans="1:21" ht="14.45" x14ac:dyDescent="0.3">
      <c r="A523" s="1">
        <v>2379</v>
      </c>
      <c r="B523" s="1" t="s">
        <v>1349</v>
      </c>
      <c r="C523" s="1" t="s">
        <v>3118</v>
      </c>
      <c r="D523" s="1"/>
      <c r="Q523" s="22" t="s">
        <v>84</v>
      </c>
      <c r="R523" s="22" t="s">
        <v>455</v>
      </c>
      <c r="S523" s="22" t="s">
        <v>1627</v>
      </c>
      <c r="T523" s="22" t="s">
        <v>874</v>
      </c>
      <c r="U523" s="22" t="s">
        <v>452</v>
      </c>
    </row>
    <row r="524" spans="1:21" x14ac:dyDescent="0.25">
      <c r="A524" s="1">
        <v>2381</v>
      </c>
      <c r="B524" s="1" t="s">
        <v>1350</v>
      </c>
      <c r="C524" s="1" t="s">
        <v>3118</v>
      </c>
      <c r="D524" s="1"/>
      <c r="Q524" s="22" t="s">
        <v>148</v>
      </c>
      <c r="R524" s="22" t="s">
        <v>263</v>
      </c>
      <c r="S524" s="22" t="s">
        <v>1642</v>
      </c>
      <c r="T524" s="22" t="s">
        <v>1643</v>
      </c>
      <c r="U524" s="22" t="s">
        <v>1644</v>
      </c>
    </row>
    <row r="525" spans="1:21" x14ac:dyDescent="0.25">
      <c r="A525" s="1">
        <v>2382</v>
      </c>
      <c r="B525" s="1" t="s">
        <v>1352</v>
      </c>
      <c r="C525" s="1" t="s">
        <v>3118</v>
      </c>
      <c r="D525" s="1"/>
      <c r="Q525" s="21" t="s">
        <v>148</v>
      </c>
      <c r="R525" s="21" t="s">
        <v>263</v>
      </c>
      <c r="S525" s="21" t="s">
        <v>1642</v>
      </c>
      <c r="T525" s="21" t="s">
        <v>1646</v>
      </c>
      <c r="U525" s="21" t="s">
        <v>1647</v>
      </c>
    </row>
    <row r="526" spans="1:21" ht="14.45" x14ac:dyDescent="0.3">
      <c r="A526" s="1">
        <v>2383</v>
      </c>
      <c r="B526" s="1" t="s">
        <v>1357</v>
      </c>
      <c r="C526" s="1" t="s">
        <v>3118</v>
      </c>
      <c r="D526" s="1"/>
      <c r="Q526" s="22" t="s">
        <v>90</v>
      </c>
      <c r="R526" s="22" t="s">
        <v>502</v>
      </c>
      <c r="S526" s="22" t="s">
        <v>1649</v>
      </c>
      <c r="T526" s="22" t="s">
        <v>1650</v>
      </c>
      <c r="U526" s="22" t="s">
        <v>1651</v>
      </c>
    </row>
    <row r="527" spans="1:21" ht="14.45" x14ac:dyDescent="0.3">
      <c r="A527" s="1">
        <v>2384</v>
      </c>
      <c r="B527" s="1" t="s">
        <v>1360</v>
      </c>
      <c r="C527" s="1" t="s">
        <v>3118</v>
      </c>
      <c r="D527" s="1"/>
      <c r="Q527" s="22" t="s">
        <v>90</v>
      </c>
      <c r="R527" s="22" t="s">
        <v>502</v>
      </c>
      <c r="S527" s="22" t="s">
        <v>1649</v>
      </c>
      <c r="T527" s="22" t="s">
        <v>1653</v>
      </c>
      <c r="U527" s="22" t="s">
        <v>1654</v>
      </c>
    </row>
    <row r="528" spans="1:21" ht="14.45" x14ac:dyDescent="0.3">
      <c r="A528" s="1">
        <v>2386</v>
      </c>
      <c r="B528" s="1" t="s">
        <v>1363</v>
      </c>
      <c r="C528" s="1" t="s">
        <v>3118</v>
      </c>
      <c r="D528" s="1"/>
      <c r="Q528" s="21" t="s">
        <v>90</v>
      </c>
      <c r="R528" s="21" t="s">
        <v>502</v>
      </c>
      <c r="S528" s="21" t="s">
        <v>1649</v>
      </c>
      <c r="T528" s="21" t="s">
        <v>1656</v>
      </c>
      <c r="U528" s="21" t="s">
        <v>1657</v>
      </c>
    </row>
    <row r="529" spans="1:21" x14ac:dyDescent="0.25">
      <c r="A529" s="1">
        <v>2387</v>
      </c>
      <c r="B529" s="1" t="s">
        <v>1366</v>
      </c>
      <c r="C529" s="1" t="s">
        <v>3118</v>
      </c>
      <c r="D529" s="1"/>
      <c r="Q529" s="21" t="s">
        <v>148</v>
      </c>
      <c r="R529" s="21" t="s">
        <v>470</v>
      </c>
      <c r="S529" s="21" t="s">
        <v>1659</v>
      </c>
      <c r="T529" s="21" t="s">
        <v>1660</v>
      </c>
      <c r="U529" s="21" t="s">
        <v>1661</v>
      </c>
    </row>
    <row r="530" spans="1:21" x14ac:dyDescent="0.25">
      <c r="A530" s="1">
        <v>2390</v>
      </c>
      <c r="B530" s="1" t="s">
        <v>3235</v>
      </c>
      <c r="C530" s="1" t="s">
        <v>3120</v>
      </c>
      <c r="D530" s="45">
        <v>41124</v>
      </c>
      <c r="Q530" s="21" t="s">
        <v>148</v>
      </c>
      <c r="R530" s="21" t="s">
        <v>470</v>
      </c>
      <c r="S530" s="21" t="s">
        <v>1659</v>
      </c>
      <c r="T530" s="21" t="s">
        <v>269</v>
      </c>
      <c r="U530" s="21" t="s">
        <v>270</v>
      </c>
    </row>
    <row r="531" spans="1:21" ht="14.45" x14ac:dyDescent="0.3">
      <c r="A531" s="1">
        <v>2391</v>
      </c>
      <c r="B531" s="1" t="s">
        <v>3236</v>
      </c>
      <c r="C531" s="1" t="s">
        <v>3120</v>
      </c>
      <c r="D531" s="45">
        <v>40397</v>
      </c>
      <c r="Q531" s="22" t="s">
        <v>133</v>
      </c>
      <c r="R531" s="22" t="s">
        <v>602</v>
      </c>
      <c r="S531" s="22" t="s">
        <v>1664</v>
      </c>
      <c r="T531" s="22" t="s">
        <v>1665</v>
      </c>
      <c r="U531" s="22" t="s">
        <v>1666</v>
      </c>
    </row>
    <row r="532" spans="1:21" ht="14.45" x14ac:dyDescent="0.3">
      <c r="A532" s="1">
        <v>2401</v>
      </c>
      <c r="B532" s="1" t="s">
        <v>3237</v>
      </c>
      <c r="C532" s="1" t="s">
        <v>3120</v>
      </c>
      <c r="D532" s="45">
        <v>41124</v>
      </c>
      <c r="Q532" s="22" t="s">
        <v>133</v>
      </c>
      <c r="R532" s="22" t="s">
        <v>602</v>
      </c>
      <c r="S532" s="22" t="s">
        <v>1664</v>
      </c>
      <c r="T532" s="22" t="s">
        <v>1668</v>
      </c>
      <c r="U532" s="22" t="s">
        <v>1669</v>
      </c>
    </row>
    <row r="533" spans="1:21" ht="14.45" x14ac:dyDescent="0.3">
      <c r="A533" s="1">
        <v>2410</v>
      </c>
      <c r="B533" s="1" t="s">
        <v>1368</v>
      </c>
      <c r="C533" s="1" t="s">
        <v>3118</v>
      </c>
      <c r="D533" s="1"/>
      <c r="Q533" s="22" t="s">
        <v>133</v>
      </c>
      <c r="R533" s="22" t="s">
        <v>602</v>
      </c>
      <c r="S533" s="22" t="s">
        <v>1664</v>
      </c>
      <c r="T533" s="22" t="s">
        <v>1671</v>
      </c>
      <c r="U533" s="22" t="s">
        <v>1672</v>
      </c>
    </row>
    <row r="534" spans="1:21" x14ac:dyDescent="0.25">
      <c r="A534" s="1">
        <v>2416</v>
      </c>
      <c r="B534" s="1" t="s">
        <v>3238</v>
      </c>
      <c r="C534" s="1" t="s">
        <v>3120</v>
      </c>
      <c r="D534" s="45">
        <v>40829</v>
      </c>
      <c r="Q534" s="22" t="s">
        <v>99</v>
      </c>
      <c r="R534" s="22" t="s">
        <v>412</v>
      </c>
      <c r="S534" s="22" t="s">
        <v>1674</v>
      </c>
      <c r="T534" s="22" t="s">
        <v>1675</v>
      </c>
      <c r="U534" s="22" t="s">
        <v>1676</v>
      </c>
    </row>
    <row r="535" spans="1:21" ht="14.45" x14ac:dyDescent="0.3">
      <c r="A535" s="1">
        <v>2417</v>
      </c>
      <c r="B535" s="1" t="s">
        <v>3239</v>
      </c>
      <c r="C535" s="1" t="s">
        <v>3120</v>
      </c>
      <c r="D535" s="45">
        <v>41554</v>
      </c>
      <c r="Q535" s="21" t="s">
        <v>84</v>
      </c>
      <c r="R535" s="21" t="s">
        <v>853</v>
      </c>
      <c r="S535" s="21" t="s">
        <v>1678</v>
      </c>
      <c r="T535" s="21" t="s">
        <v>1679</v>
      </c>
      <c r="U535" s="21" t="s">
        <v>245</v>
      </c>
    </row>
    <row r="536" spans="1:21" x14ac:dyDescent="0.25">
      <c r="A536" s="1">
        <v>2423</v>
      </c>
      <c r="B536" s="1" t="s">
        <v>1371</v>
      </c>
      <c r="C536" s="1" t="s">
        <v>3118</v>
      </c>
      <c r="D536" s="1"/>
      <c r="Q536" s="21" t="s">
        <v>84</v>
      </c>
      <c r="R536" s="21" t="s">
        <v>853</v>
      </c>
      <c r="S536" s="21" t="s">
        <v>1678</v>
      </c>
      <c r="T536" s="21" t="s">
        <v>1681</v>
      </c>
      <c r="U536" s="21" t="s">
        <v>1682</v>
      </c>
    </row>
    <row r="537" spans="1:21" x14ac:dyDescent="0.25">
      <c r="A537" s="1">
        <v>2426</v>
      </c>
      <c r="B537" s="1" t="s">
        <v>1373</v>
      </c>
      <c r="C537" s="1" t="s">
        <v>3118</v>
      </c>
      <c r="D537" s="1"/>
      <c r="Q537" s="21" t="s">
        <v>84</v>
      </c>
      <c r="R537" s="21" t="s">
        <v>853</v>
      </c>
      <c r="S537" s="21" t="s">
        <v>1678</v>
      </c>
      <c r="T537" s="21" t="s">
        <v>1684</v>
      </c>
      <c r="U537" s="21" t="s">
        <v>1685</v>
      </c>
    </row>
    <row r="538" spans="1:21" ht="14.45" x14ac:dyDescent="0.3">
      <c r="A538" s="1">
        <v>2427</v>
      </c>
      <c r="B538" s="1" t="s">
        <v>1377</v>
      </c>
      <c r="C538" s="1" t="s">
        <v>3118</v>
      </c>
      <c r="D538" s="1"/>
      <c r="Q538" s="22" t="s">
        <v>84</v>
      </c>
      <c r="R538" s="22" t="s">
        <v>853</v>
      </c>
      <c r="S538" s="22" t="s">
        <v>1678</v>
      </c>
      <c r="T538" s="22" t="s">
        <v>1687</v>
      </c>
      <c r="U538" s="22" t="s">
        <v>1688</v>
      </c>
    </row>
    <row r="539" spans="1:21" ht="14.45" x14ac:dyDescent="0.3">
      <c r="A539" s="1">
        <v>2428</v>
      </c>
      <c r="B539" s="1" t="s">
        <v>1381</v>
      </c>
      <c r="C539" s="1" t="s">
        <v>3118</v>
      </c>
      <c r="D539" s="1"/>
      <c r="Q539" s="21" t="s">
        <v>84</v>
      </c>
      <c r="R539" s="21" t="s">
        <v>853</v>
      </c>
      <c r="S539" s="21" t="s">
        <v>1678</v>
      </c>
      <c r="T539" s="21" t="s">
        <v>905</v>
      </c>
      <c r="U539" s="21" t="s">
        <v>445</v>
      </c>
    </row>
    <row r="540" spans="1:21" ht="14.45" x14ac:dyDescent="0.3">
      <c r="A540" s="1">
        <v>2430</v>
      </c>
      <c r="B540" s="1" t="s">
        <v>3240</v>
      </c>
      <c r="C540" s="1" t="s">
        <v>3120</v>
      </c>
      <c r="D540" s="45">
        <v>41124</v>
      </c>
      <c r="Q540" s="22" t="s">
        <v>84</v>
      </c>
      <c r="R540" s="22" t="s">
        <v>853</v>
      </c>
      <c r="S540" s="22" t="s">
        <v>1678</v>
      </c>
      <c r="T540" s="22" t="s">
        <v>1691</v>
      </c>
      <c r="U540" s="22" t="s">
        <v>223</v>
      </c>
    </row>
    <row r="541" spans="1:21" ht="14.45" x14ac:dyDescent="0.3">
      <c r="A541" s="1">
        <v>2432</v>
      </c>
      <c r="B541" s="1" t="s">
        <v>1387</v>
      </c>
      <c r="C541" s="1" t="s">
        <v>3118</v>
      </c>
      <c r="D541" s="1"/>
      <c r="Q541" s="22" t="s">
        <v>84</v>
      </c>
      <c r="R541" s="22" t="s">
        <v>853</v>
      </c>
      <c r="S541" s="22" t="s">
        <v>1678</v>
      </c>
      <c r="T541" s="22" t="s">
        <v>255</v>
      </c>
      <c r="U541" s="22" t="s">
        <v>256</v>
      </c>
    </row>
    <row r="542" spans="1:21" x14ac:dyDescent="0.25">
      <c r="A542" s="1">
        <v>2436</v>
      </c>
      <c r="B542" s="1" t="s">
        <v>1390</v>
      </c>
      <c r="C542" s="1" t="s">
        <v>3118</v>
      </c>
      <c r="D542" s="1"/>
      <c r="Q542" s="21" t="s">
        <v>99</v>
      </c>
      <c r="R542" s="21" t="s">
        <v>1091</v>
      </c>
      <c r="S542" s="21" t="s">
        <v>1694</v>
      </c>
      <c r="T542" s="21" t="s">
        <v>1096</v>
      </c>
      <c r="U542" s="21" t="s">
        <v>999</v>
      </c>
    </row>
    <row r="543" spans="1:21" ht="14.45" x14ac:dyDescent="0.3">
      <c r="A543" s="1">
        <v>2437</v>
      </c>
      <c r="B543" s="1" t="s">
        <v>1391</v>
      </c>
      <c r="C543" s="1" t="s">
        <v>3118</v>
      </c>
      <c r="D543" s="1"/>
      <c r="Q543" s="22" t="s">
        <v>84</v>
      </c>
      <c r="R543" s="22" t="s">
        <v>924</v>
      </c>
      <c r="S543" s="22" t="s">
        <v>1696</v>
      </c>
      <c r="T543" s="22" t="s">
        <v>1697</v>
      </c>
      <c r="U543" s="22" t="s">
        <v>1698</v>
      </c>
    </row>
    <row r="544" spans="1:21" x14ac:dyDescent="0.25">
      <c r="A544" s="1">
        <v>2439</v>
      </c>
      <c r="B544" s="1" t="s">
        <v>1394</v>
      </c>
      <c r="C544" s="1" t="s">
        <v>3118</v>
      </c>
      <c r="D544" s="1"/>
      <c r="Q544" s="22" t="s">
        <v>84</v>
      </c>
      <c r="R544" s="22" t="s">
        <v>924</v>
      </c>
      <c r="S544" s="22" t="s">
        <v>1696</v>
      </c>
      <c r="T544" s="22" t="s">
        <v>1700</v>
      </c>
      <c r="U544" s="22" t="s">
        <v>1701</v>
      </c>
    </row>
    <row r="545" spans="1:21" x14ac:dyDescent="0.25">
      <c r="A545" s="1">
        <v>2440</v>
      </c>
      <c r="B545" s="1" t="s">
        <v>1236</v>
      </c>
      <c r="C545" s="1" t="s">
        <v>3118</v>
      </c>
      <c r="D545" s="1"/>
      <c r="Q545" s="21" t="s">
        <v>84</v>
      </c>
      <c r="R545" s="21" t="s">
        <v>924</v>
      </c>
      <c r="S545" s="21" t="s">
        <v>1696</v>
      </c>
      <c r="T545" s="21" t="s">
        <v>1703</v>
      </c>
      <c r="U545" s="21" t="s">
        <v>1704</v>
      </c>
    </row>
    <row r="546" spans="1:21" x14ac:dyDescent="0.25">
      <c r="A546" s="1">
        <v>2442</v>
      </c>
      <c r="B546" s="1" t="s">
        <v>1397</v>
      </c>
      <c r="C546" s="1" t="s">
        <v>3118</v>
      </c>
      <c r="D546" s="1"/>
      <c r="Q546" s="21" t="s">
        <v>84</v>
      </c>
      <c r="R546" s="21" t="s">
        <v>924</v>
      </c>
      <c r="S546" s="21" t="s">
        <v>1696</v>
      </c>
      <c r="T546" s="21" t="s">
        <v>1706</v>
      </c>
      <c r="U546" s="21" t="s">
        <v>1707</v>
      </c>
    </row>
    <row r="547" spans="1:21" ht="14.45" x14ac:dyDescent="0.3">
      <c r="A547" s="1">
        <v>2443</v>
      </c>
      <c r="B547" s="1" t="s">
        <v>3241</v>
      </c>
      <c r="C547" s="1" t="s">
        <v>3120</v>
      </c>
      <c r="D547" s="45">
        <v>41124</v>
      </c>
      <c r="Q547" s="22" t="s">
        <v>84</v>
      </c>
      <c r="R547" s="22" t="s">
        <v>924</v>
      </c>
      <c r="S547" s="22" t="s">
        <v>1696</v>
      </c>
      <c r="T547" s="22" t="s">
        <v>1709</v>
      </c>
      <c r="U547" s="22" t="s">
        <v>1710</v>
      </c>
    </row>
    <row r="548" spans="1:21" ht="14.45" x14ac:dyDescent="0.3">
      <c r="A548" s="1">
        <v>2444</v>
      </c>
      <c r="B548" s="1" t="s">
        <v>1400</v>
      </c>
      <c r="C548" s="1" t="s">
        <v>3118</v>
      </c>
      <c r="D548" s="1"/>
      <c r="Q548" s="22" t="s">
        <v>84</v>
      </c>
      <c r="R548" s="22" t="s">
        <v>924</v>
      </c>
      <c r="S548" s="22" t="s">
        <v>1696</v>
      </c>
      <c r="T548" s="22" t="s">
        <v>244</v>
      </c>
      <c r="U548" s="22" t="s">
        <v>1712</v>
      </c>
    </row>
    <row r="549" spans="1:21" x14ac:dyDescent="0.25">
      <c r="A549" s="1">
        <v>2445</v>
      </c>
      <c r="B549" s="1" t="s">
        <v>1404</v>
      </c>
      <c r="C549" s="1" t="s">
        <v>3118</v>
      </c>
      <c r="D549" s="1"/>
      <c r="Q549" s="22" t="s">
        <v>84</v>
      </c>
      <c r="R549" s="22" t="s">
        <v>924</v>
      </c>
      <c r="S549" s="22" t="s">
        <v>1696</v>
      </c>
      <c r="T549" s="22" t="s">
        <v>444</v>
      </c>
      <c r="U549" s="22" t="s">
        <v>445</v>
      </c>
    </row>
    <row r="550" spans="1:21" ht="14.45" x14ac:dyDescent="0.3">
      <c r="A550" s="1">
        <v>2446</v>
      </c>
      <c r="B550" s="1" t="s">
        <v>1407</v>
      </c>
      <c r="C550" s="1" t="s">
        <v>3118</v>
      </c>
      <c r="D550" s="1"/>
      <c r="Q550" s="21" t="s">
        <v>84</v>
      </c>
      <c r="R550" s="21" t="s">
        <v>924</v>
      </c>
      <c r="S550" s="21" t="s">
        <v>1696</v>
      </c>
      <c r="T550" s="21" t="s">
        <v>1455</v>
      </c>
      <c r="U550" s="21" t="s">
        <v>223</v>
      </c>
    </row>
    <row r="551" spans="1:21" ht="14.45" x14ac:dyDescent="0.3">
      <c r="A551" s="1">
        <v>2449</v>
      </c>
      <c r="B551" s="1" t="s">
        <v>3242</v>
      </c>
      <c r="C551" s="1" t="s">
        <v>3118</v>
      </c>
      <c r="D551" s="1"/>
      <c r="Q551" s="21" t="s">
        <v>84</v>
      </c>
      <c r="R551" s="21" t="s">
        <v>924</v>
      </c>
      <c r="S551" s="21" t="s">
        <v>1696</v>
      </c>
      <c r="T551" s="21" t="s">
        <v>255</v>
      </c>
      <c r="U551" s="21" t="s">
        <v>256</v>
      </c>
    </row>
    <row r="552" spans="1:21" ht="14.45" x14ac:dyDescent="0.3">
      <c r="A552" s="1">
        <v>2450</v>
      </c>
      <c r="B552" s="1" t="s">
        <v>3243</v>
      </c>
      <c r="C552" s="1" t="s">
        <v>3120</v>
      </c>
      <c r="D552" s="45">
        <v>42041</v>
      </c>
      <c r="Q552" s="22" t="s">
        <v>84</v>
      </c>
      <c r="R552" s="22" t="s">
        <v>924</v>
      </c>
      <c r="S552" s="22" t="s">
        <v>1696</v>
      </c>
      <c r="T552" s="22" t="s">
        <v>681</v>
      </c>
      <c r="U552" s="22" t="s">
        <v>260</v>
      </c>
    </row>
    <row r="553" spans="1:21" ht="14.45" x14ac:dyDescent="0.3">
      <c r="A553" s="1">
        <v>2454</v>
      </c>
      <c r="B553" s="1" t="s">
        <v>1411</v>
      </c>
      <c r="C553" s="1" t="s">
        <v>3118</v>
      </c>
      <c r="D553" s="1"/>
      <c r="Q553" s="21" t="s">
        <v>84</v>
      </c>
      <c r="R553" s="21" t="s">
        <v>924</v>
      </c>
      <c r="S553" s="21" t="s">
        <v>1696</v>
      </c>
      <c r="T553" s="21" t="s">
        <v>1718</v>
      </c>
      <c r="U553" s="21" t="s">
        <v>1719</v>
      </c>
    </row>
    <row r="554" spans="1:21" ht="14.45" x14ac:dyDescent="0.3">
      <c r="A554" s="1">
        <v>2455</v>
      </c>
      <c r="B554" s="1" t="s">
        <v>1414</v>
      </c>
      <c r="C554" s="1" t="s">
        <v>3118</v>
      </c>
      <c r="D554" s="1"/>
      <c r="Q554" s="22" t="s">
        <v>84</v>
      </c>
      <c r="R554" s="22" t="s">
        <v>924</v>
      </c>
      <c r="S554" s="22" t="s">
        <v>1696</v>
      </c>
      <c r="T554" s="22" t="s">
        <v>1721</v>
      </c>
      <c r="U554" s="22" t="s">
        <v>1008</v>
      </c>
    </row>
    <row r="555" spans="1:21" x14ac:dyDescent="0.25">
      <c r="A555" s="1">
        <v>2456</v>
      </c>
      <c r="B555" s="1" t="s">
        <v>1417</v>
      </c>
      <c r="C555" s="1" t="s">
        <v>3118</v>
      </c>
      <c r="D555" s="1"/>
      <c r="Q555" s="21" t="s">
        <v>99</v>
      </c>
      <c r="R555" s="21" t="s">
        <v>412</v>
      </c>
      <c r="S555" s="21" t="s">
        <v>1723</v>
      </c>
      <c r="T555" s="21" t="s">
        <v>1724</v>
      </c>
      <c r="U555" s="21" t="s">
        <v>1725</v>
      </c>
    </row>
    <row r="556" spans="1:21" x14ac:dyDescent="0.25">
      <c r="A556" s="1">
        <v>2458</v>
      </c>
      <c r="B556" s="1" t="s">
        <v>1418</v>
      </c>
      <c r="C556" s="1" t="s">
        <v>3118</v>
      </c>
      <c r="D556" s="1"/>
      <c r="Q556" s="22" t="s">
        <v>99</v>
      </c>
      <c r="R556" s="22" t="s">
        <v>412</v>
      </c>
      <c r="S556" s="22" t="s">
        <v>1723</v>
      </c>
      <c r="T556" s="22" t="s">
        <v>1727</v>
      </c>
      <c r="U556" s="22" t="s">
        <v>1728</v>
      </c>
    </row>
    <row r="557" spans="1:21" x14ac:dyDescent="0.25">
      <c r="A557" s="1">
        <v>2462</v>
      </c>
      <c r="B557" s="1" t="s">
        <v>1419</v>
      </c>
      <c r="C557" s="1" t="s">
        <v>3118</v>
      </c>
      <c r="D557" s="1"/>
      <c r="Q557" s="22" t="s">
        <v>99</v>
      </c>
      <c r="R557" s="22" t="s">
        <v>412</v>
      </c>
      <c r="S557" s="22" t="s">
        <v>1723</v>
      </c>
      <c r="T557" s="22" t="s">
        <v>1730</v>
      </c>
      <c r="U557" s="22" t="s">
        <v>1731</v>
      </c>
    </row>
    <row r="558" spans="1:21" x14ac:dyDescent="0.25">
      <c r="A558" s="1">
        <v>2463</v>
      </c>
      <c r="B558" s="1" t="s">
        <v>1420</v>
      </c>
      <c r="C558" s="1" t="s">
        <v>3118</v>
      </c>
      <c r="D558" s="1"/>
      <c r="Q558" s="22" t="s">
        <v>273</v>
      </c>
      <c r="R558" s="22" t="s">
        <v>666</v>
      </c>
      <c r="S558" s="22" t="s">
        <v>1733</v>
      </c>
      <c r="T558" s="22" t="s">
        <v>1734</v>
      </c>
      <c r="U558" s="22" t="s">
        <v>1735</v>
      </c>
    </row>
    <row r="559" spans="1:21" ht="14.45" x14ac:dyDescent="0.3">
      <c r="A559" s="1">
        <v>2467</v>
      </c>
      <c r="B559" s="1" t="s">
        <v>1423</v>
      </c>
      <c r="C559" s="1" t="s">
        <v>3118</v>
      </c>
      <c r="D559" s="1"/>
      <c r="Q559" s="22" t="s">
        <v>133</v>
      </c>
      <c r="R559" s="22" t="s">
        <v>1206</v>
      </c>
      <c r="S559" s="22" t="s">
        <v>1737</v>
      </c>
      <c r="T559" s="22" t="s">
        <v>1738</v>
      </c>
      <c r="U559" s="22" t="s">
        <v>1739</v>
      </c>
    </row>
    <row r="560" spans="1:21" x14ac:dyDescent="0.25">
      <c r="A560" s="1">
        <v>2468</v>
      </c>
      <c r="B560" s="1" t="s">
        <v>1424</v>
      </c>
      <c r="C560" s="1" t="s">
        <v>3118</v>
      </c>
      <c r="D560" s="1"/>
      <c r="Q560" s="21" t="s">
        <v>133</v>
      </c>
      <c r="R560" s="21" t="s">
        <v>1206</v>
      </c>
      <c r="S560" s="21" t="s">
        <v>1737</v>
      </c>
      <c r="T560" s="21" t="s">
        <v>1741</v>
      </c>
      <c r="U560" s="21" t="s">
        <v>223</v>
      </c>
    </row>
    <row r="561" spans="1:21" ht="14.45" x14ac:dyDescent="0.3">
      <c r="A561" s="1">
        <v>2469</v>
      </c>
      <c r="B561" s="1" t="s">
        <v>3244</v>
      </c>
      <c r="C561" s="1" t="s">
        <v>3120</v>
      </c>
      <c r="D561" s="45">
        <v>40954</v>
      </c>
      <c r="Q561" s="21" t="s">
        <v>133</v>
      </c>
      <c r="R561" s="21" t="s">
        <v>1206</v>
      </c>
      <c r="S561" s="21" t="s">
        <v>1737</v>
      </c>
      <c r="T561" s="21" t="s">
        <v>451</v>
      </c>
      <c r="U561" s="21" t="s">
        <v>452</v>
      </c>
    </row>
    <row r="562" spans="1:21" ht="14.45" x14ac:dyDescent="0.3">
      <c r="A562" s="1">
        <v>2473</v>
      </c>
      <c r="B562" s="1" t="s">
        <v>1428</v>
      </c>
      <c r="C562" s="1" t="s">
        <v>3118</v>
      </c>
      <c r="D562" s="1"/>
      <c r="Q562" s="21" t="s">
        <v>90</v>
      </c>
      <c r="R562" s="21" t="s">
        <v>609</v>
      </c>
      <c r="S562" s="21" t="s">
        <v>1744</v>
      </c>
      <c r="T562" s="21" t="s">
        <v>1745</v>
      </c>
      <c r="U562" s="21" t="s">
        <v>1746</v>
      </c>
    </row>
    <row r="563" spans="1:21" ht="14.45" x14ac:dyDescent="0.3">
      <c r="A563" s="1">
        <v>2474</v>
      </c>
      <c r="B563" s="1" t="s">
        <v>1432</v>
      </c>
      <c r="C563" s="1" t="s">
        <v>3118</v>
      </c>
      <c r="D563" s="1"/>
      <c r="Q563" s="22" t="s">
        <v>90</v>
      </c>
      <c r="R563" s="22" t="s">
        <v>609</v>
      </c>
      <c r="S563" s="22" t="s">
        <v>1744</v>
      </c>
      <c r="T563" s="22" t="s">
        <v>1748</v>
      </c>
      <c r="U563" s="22" t="s">
        <v>1749</v>
      </c>
    </row>
    <row r="564" spans="1:21" ht="14.45" x14ac:dyDescent="0.3">
      <c r="A564" s="1">
        <v>2475</v>
      </c>
      <c r="B564" s="1" t="s">
        <v>1436</v>
      </c>
      <c r="C564" s="1" t="s">
        <v>3118</v>
      </c>
      <c r="D564" s="1"/>
      <c r="Q564" s="21" t="s">
        <v>90</v>
      </c>
      <c r="R564" s="21" t="s">
        <v>609</v>
      </c>
      <c r="S564" s="21" t="s">
        <v>1744</v>
      </c>
      <c r="T564" s="21" t="s">
        <v>1751</v>
      </c>
      <c r="U564" s="21" t="s">
        <v>1752</v>
      </c>
    </row>
    <row r="565" spans="1:21" ht="14.45" x14ac:dyDescent="0.3">
      <c r="A565" s="1">
        <v>2476</v>
      </c>
      <c r="B565" s="1" t="s">
        <v>1438</v>
      </c>
      <c r="C565" s="1" t="s">
        <v>3118</v>
      </c>
      <c r="D565" s="1"/>
      <c r="Q565" s="22" t="s">
        <v>90</v>
      </c>
      <c r="R565" s="22" t="s">
        <v>609</v>
      </c>
      <c r="S565" s="22" t="s">
        <v>1744</v>
      </c>
      <c r="T565" s="22" t="s">
        <v>1754</v>
      </c>
      <c r="U565" s="22" t="s">
        <v>1755</v>
      </c>
    </row>
    <row r="566" spans="1:21" ht="14.45" x14ac:dyDescent="0.3">
      <c r="A566" s="1">
        <v>2477</v>
      </c>
      <c r="B566" s="1" t="s">
        <v>1441</v>
      </c>
      <c r="C566" s="1" t="s">
        <v>3118</v>
      </c>
      <c r="D566" s="1"/>
      <c r="Q566" s="22" t="s">
        <v>90</v>
      </c>
      <c r="R566" s="22" t="s">
        <v>609</v>
      </c>
      <c r="S566" s="22" t="s">
        <v>1744</v>
      </c>
      <c r="T566" s="22" t="s">
        <v>244</v>
      </c>
      <c r="U566" s="22" t="s">
        <v>245</v>
      </c>
    </row>
    <row r="567" spans="1:21" ht="14.45" x14ac:dyDescent="0.3">
      <c r="A567" s="1">
        <v>2478</v>
      </c>
      <c r="B567" s="1" t="s">
        <v>1445</v>
      </c>
      <c r="C567" s="1" t="s">
        <v>3118</v>
      </c>
      <c r="D567" s="1"/>
      <c r="Q567" s="21" t="s">
        <v>90</v>
      </c>
      <c r="R567" s="21" t="s">
        <v>609</v>
      </c>
      <c r="S567" s="21" t="s">
        <v>1744</v>
      </c>
      <c r="T567" s="21" t="s">
        <v>1596</v>
      </c>
      <c r="U567" s="21" t="s">
        <v>1758</v>
      </c>
    </row>
    <row r="568" spans="1:21" ht="14.45" x14ac:dyDescent="0.3">
      <c r="A568" s="1">
        <v>2479</v>
      </c>
      <c r="B568" s="1" t="s">
        <v>1448</v>
      </c>
      <c r="C568" s="1" t="s">
        <v>3118</v>
      </c>
      <c r="D568" s="1"/>
      <c r="Q568" s="21" t="s">
        <v>90</v>
      </c>
      <c r="R568" s="21" t="s">
        <v>609</v>
      </c>
      <c r="S568" s="21" t="s">
        <v>1744</v>
      </c>
      <c r="T568" s="21" t="s">
        <v>1760</v>
      </c>
      <c r="U568" s="21" t="s">
        <v>1761</v>
      </c>
    </row>
    <row r="569" spans="1:21" ht="14.45" x14ac:dyDescent="0.3">
      <c r="A569" s="1">
        <v>2480</v>
      </c>
      <c r="B569" s="1" t="s">
        <v>1451</v>
      </c>
      <c r="C569" s="1" t="s">
        <v>3118</v>
      </c>
      <c r="D569" s="1"/>
      <c r="Q569" s="22" t="s">
        <v>90</v>
      </c>
      <c r="R569" s="22" t="s">
        <v>609</v>
      </c>
      <c r="S569" s="22" t="s">
        <v>1744</v>
      </c>
      <c r="T569" s="22" t="s">
        <v>1763</v>
      </c>
      <c r="U569" s="22" t="s">
        <v>1764</v>
      </c>
    </row>
    <row r="570" spans="1:21" ht="14.45" x14ac:dyDescent="0.3">
      <c r="A570" s="1">
        <v>2481</v>
      </c>
      <c r="B570" s="1" t="s">
        <v>3245</v>
      </c>
      <c r="C570" s="1" t="s">
        <v>3120</v>
      </c>
      <c r="D570" s="45">
        <v>41927</v>
      </c>
      <c r="Q570" s="22" t="s">
        <v>90</v>
      </c>
      <c r="R570" s="22" t="s">
        <v>609</v>
      </c>
      <c r="S570" s="22" t="s">
        <v>1744</v>
      </c>
      <c r="T570" s="22" t="s">
        <v>1766</v>
      </c>
      <c r="U570" s="22" t="s">
        <v>1767</v>
      </c>
    </row>
    <row r="571" spans="1:21" ht="14.45" x14ac:dyDescent="0.3">
      <c r="A571" s="1">
        <v>2482</v>
      </c>
      <c r="B571" s="1" t="s">
        <v>1453</v>
      </c>
      <c r="C571" s="1" t="s">
        <v>3118</v>
      </c>
      <c r="D571" s="1"/>
      <c r="Q571" s="21" t="s">
        <v>90</v>
      </c>
      <c r="R571" s="21" t="s">
        <v>609</v>
      </c>
      <c r="S571" s="21" t="s">
        <v>1744</v>
      </c>
      <c r="T571" s="21" t="s">
        <v>1769</v>
      </c>
      <c r="U571" s="21" t="s">
        <v>1770</v>
      </c>
    </row>
    <row r="572" spans="1:21" ht="14.45" x14ac:dyDescent="0.3">
      <c r="A572" s="1">
        <v>2483</v>
      </c>
      <c r="B572" s="1" t="s">
        <v>3246</v>
      </c>
      <c r="C572" s="1" t="s">
        <v>3120</v>
      </c>
      <c r="D572" s="45">
        <v>41940</v>
      </c>
      <c r="Q572" s="21" t="s">
        <v>90</v>
      </c>
      <c r="R572" s="21" t="s">
        <v>609</v>
      </c>
      <c r="S572" s="21" t="s">
        <v>1744</v>
      </c>
      <c r="T572" s="21" t="s">
        <v>554</v>
      </c>
      <c r="U572" s="21" t="s">
        <v>445</v>
      </c>
    </row>
    <row r="573" spans="1:21" ht="14.45" x14ac:dyDescent="0.3">
      <c r="A573" s="1">
        <v>2485</v>
      </c>
      <c r="B573" s="1" t="s">
        <v>1454</v>
      </c>
      <c r="C573" s="1" t="s">
        <v>3118</v>
      </c>
      <c r="D573" s="1"/>
      <c r="Q573" s="22" t="s">
        <v>90</v>
      </c>
      <c r="R573" s="22" t="s">
        <v>609</v>
      </c>
      <c r="S573" s="22" t="s">
        <v>1744</v>
      </c>
      <c r="T573" s="22" t="s">
        <v>1773</v>
      </c>
      <c r="U573" s="22" t="s">
        <v>1657</v>
      </c>
    </row>
    <row r="574" spans="1:21" ht="14.45" x14ac:dyDescent="0.3">
      <c r="A574" s="1">
        <v>2486</v>
      </c>
      <c r="B574" s="1" t="s">
        <v>1456</v>
      </c>
      <c r="C574" s="1" t="s">
        <v>3118</v>
      </c>
      <c r="D574" s="1"/>
      <c r="Q574" s="21" t="s">
        <v>90</v>
      </c>
      <c r="R574" s="21" t="s">
        <v>609</v>
      </c>
      <c r="S574" s="21" t="s">
        <v>1744</v>
      </c>
      <c r="T574" s="21" t="s">
        <v>255</v>
      </c>
      <c r="U574" s="21" t="s">
        <v>256</v>
      </c>
    </row>
    <row r="575" spans="1:21" x14ac:dyDescent="0.25">
      <c r="A575" s="1">
        <v>2487</v>
      </c>
      <c r="B575" s="1" t="s">
        <v>1459</v>
      </c>
      <c r="C575" s="1" t="s">
        <v>3118</v>
      </c>
      <c r="D575" s="1"/>
      <c r="Q575" s="22" t="s">
        <v>99</v>
      </c>
      <c r="R575" s="22" t="s">
        <v>412</v>
      </c>
      <c r="S575" s="22" t="s">
        <v>1775</v>
      </c>
      <c r="T575" s="22" t="s">
        <v>549</v>
      </c>
      <c r="U575" s="22" t="s">
        <v>550</v>
      </c>
    </row>
    <row r="576" spans="1:21" ht="14.45" x14ac:dyDescent="0.3">
      <c r="A576" s="1">
        <v>2491</v>
      </c>
      <c r="B576" s="1" t="s">
        <v>1460</v>
      </c>
      <c r="C576" s="1" t="s">
        <v>3118</v>
      </c>
      <c r="D576" s="1"/>
      <c r="Q576" s="21" t="s">
        <v>93</v>
      </c>
      <c r="R576" s="21" t="s">
        <v>583</v>
      </c>
      <c r="S576" s="21" t="s">
        <v>1777</v>
      </c>
      <c r="T576" s="21" t="s">
        <v>1778</v>
      </c>
      <c r="U576" s="21" t="s">
        <v>1779</v>
      </c>
    </row>
    <row r="577" spans="1:21" ht="14.45" x14ac:dyDescent="0.3">
      <c r="A577" s="1">
        <v>2492</v>
      </c>
      <c r="B577" s="1" t="s">
        <v>1461</v>
      </c>
      <c r="C577" s="1" t="s">
        <v>3118</v>
      </c>
      <c r="D577" s="1"/>
      <c r="Q577" s="21" t="s">
        <v>93</v>
      </c>
      <c r="R577" s="21" t="s">
        <v>583</v>
      </c>
      <c r="S577" s="21" t="s">
        <v>1777</v>
      </c>
      <c r="T577" s="21" t="s">
        <v>1781</v>
      </c>
      <c r="U577" s="21" t="s">
        <v>1782</v>
      </c>
    </row>
    <row r="578" spans="1:21" x14ac:dyDescent="0.25">
      <c r="A578" s="1">
        <v>2493</v>
      </c>
      <c r="B578" s="1" t="s">
        <v>1465</v>
      </c>
      <c r="C578" s="1" t="s">
        <v>3118</v>
      </c>
      <c r="D578" s="1"/>
      <c r="Q578" s="22" t="s">
        <v>93</v>
      </c>
      <c r="R578" s="22" t="s">
        <v>583</v>
      </c>
      <c r="S578" s="22" t="s">
        <v>1777</v>
      </c>
      <c r="T578" s="22" t="s">
        <v>1784</v>
      </c>
      <c r="U578" s="22" t="s">
        <v>1785</v>
      </c>
    </row>
    <row r="579" spans="1:21" ht="14.45" x14ac:dyDescent="0.3">
      <c r="A579" s="1">
        <v>2494</v>
      </c>
      <c r="B579" s="1" t="s">
        <v>1468</v>
      </c>
      <c r="C579" s="1" t="s">
        <v>3118</v>
      </c>
      <c r="D579" s="1"/>
      <c r="Q579" s="21" t="s">
        <v>93</v>
      </c>
      <c r="R579" s="21" t="s">
        <v>583</v>
      </c>
      <c r="S579" s="21" t="s">
        <v>1777</v>
      </c>
      <c r="T579" s="21" t="s">
        <v>1787</v>
      </c>
      <c r="U579" s="21" t="s">
        <v>1788</v>
      </c>
    </row>
    <row r="580" spans="1:21" ht="14.45" x14ac:dyDescent="0.3">
      <c r="A580" s="1">
        <v>2495</v>
      </c>
      <c r="B580" s="1" t="s">
        <v>1472</v>
      </c>
      <c r="C580" s="1" t="s">
        <v>3118</v>
      </c>
      <c r="D580" s="1"/>
      <c r="Q580" s="22" t="s">
        <v>93</v>
      </c>
      <c r="R580" s="22" t="s">
        <v>583</v>
      </c>
      <c r="S580" s="22" t="s">
        <v>1777</v>
      </c>
      <c r="T580" s="22" t="s">
        <v>1790</v>
      </c>
      <c r="U580" s="22" t="s">
        <v>1791</v>
      </c>
    </row>
    <row r="581" spans="1:21" ht="14.45" x14ac:dyDescent="0.3">
      <c r="A581" s="1">
        <v>2497</v>
      </c>
      <c r="B581" s="1" t="s">
        <v>1474</v>
      </c>
      <c r="C581" s="1" t="s">
        <v>3118</v>
      </c>
      <c r="D581" s="1"/>
      <c r="Q581" s="22" t="s">
        <v>93</v>
      </c>
      <c r="R581" s="22" t="s">
        <v>583</v>
      </c>
      <c r="S581" s="22" t="s">
        <v>1777</v>
      </c>
      <c r="T581" s="22" t="s">
        <v>1793</v>
      </c>
      <c r="U581" s="22" t="s">
        <v>1794</v>
      </c>
    </row>
    <row r="582" spans="1:21" ht="14.45" x14ac:dyDescent="0.3">
      <c r="A582" s="1">
        <v>2499</v>
      </c>
      <c r="B582" s="1" t="s">
        <v>1477</v>
      </c>
      <c r="C582" s="1" t="s">
        <v>3118</v>
      </c>
      <c r="D582" s="1"/>
      <c r="Q582" s="21" t="s">
        <v>93</v>
      </c>
      <c r="R582" s="21" t="s">
        <v>583</v>
      </c>
      <c r="S582" s="21" t="s">
        <v>1777</v>
      </c>
      <c r="T582" s="21" t="s">
        <v>1158</v>
      </c>
      <c r="U582" s="21" t="s">
        <v>430</v>
      </c>
    </row>
    <row r="583" spans="1:21" ht="14.45" x14ac:dyDescent="0.3">
      <c r="A583" s="1">
        <v>2500</v>
      </c>
      <c r="B583" s="1" t="s">
        <v>1480</v>
      </c>
      <c r="C583" s="1" t="s">
        <v>3118</v>
      </c>
      <c r="D583" s="1"/>
      <c r="Q583" s="21" t="s">
        <v>93</v>
      </c>
      <c r="R583" s="21" t="s">
        <v>583</v>
      </c>
      <c r="S583" s="21" t="s">
        <v>1777</v>
      </c>
      <c r="T583" s="21" t="s">
        <v>1797</v>
      </c>
      <c r="U583" s="21" t="s">
        <v>1798</v>
      </c>
    </row>
    <row r="584" spans="1:21" ht="14.45" x14ac:dyDescent="0.3">
      <c r="A584" s="1">
        <v>2502</v>
      </c>
      <c r="B584" s="1" t="s">
        <v>1483</v>
      </c>
      <c r="C584" s="1" t="s">
        <v>3118</v>
      </c>
      <c r="D584" s="1"/>
      <c r="Q584" s="21" t="s">
        <v>93</v>
      </c>
      <c r="R584" s="21" t="s">
        <v>583</v>
      </c>
      <c r="S584" s="21" t="s">
        <v>1777</v>
      </c>
      <c r="T584" s="21" t="s">
        <v>1800</v>
      </c>
      <c r="U584" s="21" t="s">
        <v>1801</v>
      </c>
    </row>
    <row r="585" spans="1:21" ht="14.45" x14ac:dyDescent="0.3">
      <c r="A585" s="1">
        <v>2503</v>
      </c>
      <c r="B585" s="1" t="s">
        <v>3247</v>
      </c>
      <c r="C585" s="1" t="s">
        <v>3120</v>
      </c>
      <c r="D585" s="45">
        <v>43907</v>
      </c>
      <c r="Q585" s="21" t="s">
        <v>93</v>
      </c>
      <c r="R585" s="21" t="s">
        <v>583</v>
      </c>
      <c r="S585" s="21" t="s">
        <v>1777</v>
      </c>
      <c r="T585" s="21" t="s">
        <v>1803</v>
      </c>
      <c r="U585" s="21" t="s">
        <v>1804</v>
      </c>
    </row>
    <row r="586" spans="1:21" ht="14.45" x14ac:dyDescent="0.3">
      <c r="A586" s="1">
        <v>2504</v>
      </c>
      <c r="B586" s="1" t="s">
        <v>1484</v>
      </c>
      <c r="C586" s="1" t="s">
        <v>3118</v>
      </c>
      <c r="D586" s="1"/>
      <c r="Q586" s="21" t="s">
        <v>93</v>
      </c>
      <c r="R586" s="21" t="s">
        <v>583</v>
      </c>
      <c r="S586" s="21" t="s">
        <v>1777</v>
      </c>
      <c r="T586" s="21" t="s">
        <v>907</v>
      </c>
      <c r="U586" s="21" t="s">
        <v>223</v>
      </c>
    </row>
    <row r="587" spans="1:21" ht="14.45" x14ac:dyDescent="0.3">
      <c r="A587" s="1">
        <v>2505</v>
      </c>
      <c r="B587" s="1" t="s">
        <v>1486</v>
      </c>
      <c r="C587" s="1" t="s">
        <v>3118</v>
      </c>
      <c r="D587" s="1"/>
      <c r="Q587" s="21" t="s">
        <v>93</v>
      </c>
      <c r="R587" s="21" t="s">
        <v>583</v>
      </c>
      <c r="S587" s="21" t="s">
        <v>1777</v>
      </c>
      <c r="T587" s="21" t="s">
        <v>1807</v>
      </c>
      <c r="U587" s="21" t="s">
        <v>82</v>
      </c>
    </row>
    <row r="588" spans="1:21" ht="14.45" x14ac:dyDescent="0.3">
      <c r="A588" s="1">
        <v>2506</v>
      </c>
      <c r="B588" s="1" t="s">
        <v>1489</v>
      </c>
      <c r="C588" s="1" t="s">
        <v>3118</v>
      </c>
      <c r="D588" s="1"/>
      <c r="Q588" s="21" t="s">
        <v>93</v>
      </c>
      <c r="R588" s="21" t="s">
        <v>583</v>
      </c>
      <c r="S588" s="21" t="s">
        <v>1777</v>
      </c>
      <c r="T588" s="21" t="s">
        <v>722</v>
      </c>
      <c r="U588" s="21" t="s">
        <v>723</v>
      </c>
    </row>
    <row r="589" spans="1:21" x14ac:dyDescent="0.25">
      <c r="A589" s="1">
        <v>2507</v>
      </c>
      <c r="B589" s="1" t="s">
        <v>1490</v>
      </c>
      <c r="C589" s="1" t="s">
        <v>3118</v>
      </c>
      <c r="D589" s="1"/>
      <c r="Q589" s="22" t="s">
        <v>90</v>
      </c>
      <c r="R589" s="22" t="s">
        <v>617</v>
      </c>
      <c r="S589" s="22" t="s">
        <v>1810</v>
      </c>
      <c r="T589" s="22" t="s">
        <v>1811</v>
      </c>
      <c r="U589" s="22" t="s">
        <v>1633</v>
      </c>
    </row>
    <row r="590" spans="1:21" x14ac:dyDescent="0.25">
      <c r="A590" s="1">
        <v>2508</v>
      </c>
      <c r="B590" s="1" t="s">
        <v>1492</v>
      </c>
      <c r="C590" s="1" t="s">
        <v>3118</v>
      </c>
      <c r="D590" s="1"/>
      <c r="Q590" s="21" t="s">
        <v>90</v>
      </c>
      <c r="R590" s="21" t="s">
        <v>617</v>
      </c>
      <c r="S590" s="21" t="s">
        <v>1810</v>
      </c>
      <c r="T590" s="21" t="s">
        <v>1813</v>
      </c>
      <c r="U590" s="21" t="s">
        <v>1814</v>
      </c>
    </row>
    <row r="591" spans="1:21" ht="14.45" x14ac:dyDescent="0.3">
      <c r="A591" s="1">
        <v>2510</v>
      </c>
      <c r="B591" s="1" t="s">
        <v>2153</v>
      </c>
      <c r="C591" s="1" t="s">
        <v>3120</v>
      </c>
      <c r="D591" s="45">
        <v>44006</v>
      </c>
      <c r="Q591" s="21" t="s">
        <v>93</v>
      </c>
      <c r="R591" s="21" t="s">
        <v>332</v>
      </c>
      <c r="S591" s="21" t="s">
        <v>1816</v>
      </c>
      <c r="T591" s="21" t="s">
        <v>1817</v>
      </c>
      <c r="U591" s="21" t="s">
        <v>1818</v>
      </c>
    </row>
    <row r="592" spans="1:21" x14ac:dyDescent="0.25">
      <c r="A592" s="1">
        <v>2511</v>
      </c>
      <c r="B592" s="1" t="s">
        <v>1496</v>
      </c>
      <c r="C592" s="1" t="s">
        <v>3118</v>
      </c>
      <c r="D592" s="1"/>
      <c r="Q592" s="21" t="s">
        <v>93</v>
      </c>
      <c r="R592" s="21" t="s">
        <v>332</v>
      </c>
      <c r="S592" s="21" t="s">
        <v>1816</v>
      </c>
      <c r="T592" s="21" t="s">
        <v>1820</v>
      </c>
      <c r="U592" s="21" t="s">
        <v>1821</v>
      </c>
    </row>
    <row r="593" spans="1:21" x14ac:dyDescent="0.25">
      <c r="A593" s="1">
        <v>2512</v>
      </c>
      <c r="B593" s="1" t="s">
        <v>1499</v>
      </c>
      <c r="C593" s="1" t="s">
        <v>3118</v>
      </c>
      <c r="D593" s="1"/>
      <c r="Q593" s="22" t="s">
        <v>93</v>
      </c>
      <c r="R593" s="22" t="s">
        <v>332</v>
      </c>
      <c r="S593" s="22" t="s">
        <v>1816</v>
      </c>
      <c r="T593" s="22" t="s">
        <v>1823</v>
      </c>
      <c r="U593" s="22" t="s">
        <v>1824</v>
      </c>
    </row>
    <row r="594" spans="1:21" ht="14.45" x14ac:dyDescent="0.3">
      <c r="A594" s="1">
        <v>2513</v>
      </c>
      <c r="B594" s="1" t="s">
        <v>1500</v>
      </c>
      <c r="C594" s="1" t="s">
        <v>3118</v>
      </c>
      <c r="D594" s="1"/>
      <c r="Q594" s="22" t="s">
        <v>93</v>
      </c>
      <c r="R594" s="22" t="s">
        <v>332</v>
      </c>
      <c r="S594" s="22" t="s">
        <v>1816</v>
      </c>
      <c r="T594" s="22" t="s">
        <v>1826</v>
      </c>
      <c r="U594" s="22" t="s">
        <v>1827</v>
      </c>
    </row>
    <row r="595" spans="1:21" ht="14.45" x14ac:dyDescent="0.3">
      <c r="A595" s="1">
        <v>2514</v>
      </c>
      <c r="B595" s="1" t="s">
        <v>1504</v>
      </c>
      <c r="C595" s="1" t="s">
        <v>3118</v>
      </c>
      <c r="D595" s="1"/>
      <c r="Q595" s="21" t="s">
        <v>93</v>
      </c>
      <c r="R595" s="21" t="s">
        <v>332</v>
      </c>
      <c r="S595" s="21" t="s">
        <v>1816</v>
      </c>
      <c r="T595" s="21" t="s">
        <v>1829</v>
      </c>
      <c r="U595" s="21" t="s">
        <v>1830</v>
      </c>
    </row>
    <row r="596" spans="1:21" ht="14.45" x14ac:dyDescent="0.3">
      <c r="A596" s="1">
        <v>2515</v>
      </c>
      <c r="B596" s="1" t="s">
        <v>1507</v>
      </c>
      <c r="C596" s="1" t="s">
        <v>3118</v>
      </c>
      <c r="D596" s="1"/>
      <c r="Q596" s="21" t="s">
        <v>93</v>
      </c>
      <c r="R596" s="21" t="s">
        <v>332</v>
      </c>
      <c r="S596" s="21" t="s">
        <v>1816</v>
      </c>
      <c r="T596" s="21" t="s">
        <v>1832</v>
      </c>
      <c r="U596" s="21" t="s">
        <v>695</v>
      </c>
    </row>
    <row r="597" spans="1:21" ht="14.45" x14ac:dyDescent="0.3">
      <c r="A597" s="1">
        <v>2516</v>
      </c>
      <c r="B597" s="1" t="s">
        <v>1509</v>
      </c>
      <c r="C597" s="1" t="s">
        <v>3118</v>
      </c>
      <c r="D597" s="1"/>
      <c r="Q597" s="21" t="s">
        <v>93</v>
      </c>
      <c r="R597" s="21" t="s">
        <v>332</v>
      </c>
      <c r="S597" s="21" t="s">
        <v>1816</v>
      </c>
      <c r="T597" s="21" t="s">
        <v>1834</v>
      </c>
      <c r="U597" s="21" t="s">
        <v>1835</v>
      </c>
    </row>
    <row r="598" spans="1:21" ht="14.45" x14ac:dyDescent="0.3">
      <c r="A598" s="1">
        <v>2517</v>
      </c>
      <c r="B598" s="1" t="s">
        <v>1512</v>
      </c>
      <c r="C598" s="1" t="s">
        <v>3118</v>
      </c>
      <c r="D598" s="1"/>
      <c r="Q598" s="21" t="s">
        <v>93</v>
      </c>
      <c r="R598" s="21" t="s">
        <v>332</v>
      </c>
      <c r="S598" s="21" t="s">
        <v>1816</v>
      </c>
      <c r="T598" s="21" t="s">
        <v>1837</v>
      </c>
      <c r="U598" s="21" t="s">
        <v>1838</v>
      </c>
    </row>
    <row r="599" spans="1:21" ht="14.45" x14ac:dyDescent="0.3">
      <c r="A599" s="1">
        <v>2518</v>
      </c>
      <c r="B599" s="1" t="s">
        <v>1513</v>
      </c>
      <c r="C599" s="1" t="s">
        <v>3118</v>
      </c>
      <c r="D599" s="1"/>
      <c r="Q599" s="21" t="s">
        <v>99</v>
      </c>
      <c r="R599" s="21" t="s">
        <v>119</v>
      </c>
      <c r="S599" s="21" t="s">
        <v>1840</v>
      </c>
      <c r="T599" s="21" t="s">
        <v>1841</v>
      </c>
      <c r="U599" s="21" t="s">
        <v>1842</v>
      </c>
    </row>
    <row r="600" spans="1:21" ht="14.45" x14ac:dyDescent="0.3">
      <c r="A600" s="1">
        <v>2519</v>
      </c>
      <c r="B600" s="1" t="s">
        <v>1517</v>
      </c>
      <c r="C600" s="1" t="s">
        <v>3118</v>
      </c>
      <c r="D600" s="1"/>
      <c r="Q600" s="22" t="s">
        <v>99</v>
      </c>
      <c r="R600" s="22" t="s">
        <v>119</v>
      </c>
      <c r="S600" s="22" t="s">
        <v>1840</v>
      </c>
      <c r="T600" s="22" t="s">
        <v>1844</v>
      </c>
      <c r="U600" s="22" t="s">
        <v>1845</v>
      </c>
    </row>
    <row r="601" spans="1:21" x14ac:dyDescent="0.25">
      <c r="A601" s="1">
        <v>2522</v>
      </c>
      <c r="B601" s="1" t="s">
        <v>1521</v>
      </c>
      <c r="C601" s="1" t="s">
        <v>3118</v>
      </c>
      <c r="D601" s="1"/>
      <c r="Q601" s="21" t="s">
        <v>93</v>
      </c>
      <c r="R601" s="21" t="s">
        <v>332</v>
      </c>
      <c r="S601" s="21" t="s">
        <v>1847</v>
      </c>
      <c r="T601" s="21" t="s">
        <v>1848</v>
      </c>
      <c r="U601" s="21" t="s">
        <v>1849</v>
      </c>
    </row>
    <row r="602" spans="1:21" x14ac:dyDescent="0.25">
      <c r="A602" s="1">
        <v>2523</v>
      </c>
      <c r="B602" s="1" t="s">
        <v>1524</v>
      </c>
      <c r="C602" s="1" t="s">
        <v>3118</v>
      </c>
      <c r="D602" s="1"/>
      <c r="Q602" s="22" t="s">
        <v>93</v>
      </c>
      <c r="R602" s="22" t="s">
        <v>332</v>
      </c>
      <c r="S602" s="22" t="s">
        <v>1847</v>
      </c>
      <c r="T602" s="22" t="s">
        <v>1851</v>
      </c>
      <c r="U602" s="22" t="s">
        <v>1852</v>
      </c>
    </row>
    <row r="603" spans="1:21" x14ac:dyDescent="0.25">
      <c r="A603" s="1">
        <v>2524</v>
      </c>
      <c r="B603" s="1" t="s">
        <v>3248</v>
      </c>
      <c r="C603" s="1" t="s">
        <v>3120</v>
      </c>
      <c r="D603" s="45">
        <v>40523</v>
      </c>
      <c r="Q603" s="22" t="s">
        <v>93</v>
      </c>
      <c r="R603" s="22" t="s">
        <v>332</v>
      </c>
      <c r="S603" s="22" t="s">
        <v>1847</v>
      </c>
      <c r="T603" s="22" t="s">
        <v>1121</v>
      </c>
      <c r="U603" s="22" t="s">
        <v>1122</v>
      </c>
    </row>
    <row r="604" spans="1:21" ht="14.45" x14ac:dyDescent="0.3">
      <c r="A604" s="1">
        <v>2525</v>
      </c>
      <c r="B604" s="1" t="s">
        <v>3249</v>
      </c>
      <c r="C604" s="1" t="s">
        <v>3120</v>
      </c>
      <c r="D604" s="45">
        <v>40523</v>
      </c>
      <c r="Q604" s="22" t="s">
        <v>93</v>
      </c>
      <c r="R604" s="22" t="s">
        <v>332</v>
      </c>
      <c r="S604" s="22" t="s">
        <v>1847</v>
      </c>
      <c r="T604" s="22" t="s">
        <v>1855</v>
      </c>
      <c r="U604" s="22" t="s">
        <v>1856</v>
      </c>
    </row>
    <row r="605" spans="1:21" ht="14.45" x14ac:dyDescent="0.3">
      <c r="A605" s="1">
        <v>1655</v>
      </c>
      <c r="B605" s="1" t="s">
        <v>511</v>
      </c>
      <c r="C605" s="1" t="s">
        <v>3118</v>
      </c>
      <c r="D605" s="1"/>
      <c r="Q605" s="22" t="s">
        <v>93</v>
      </c>
      <c r="R605" s="22" t="s">
        <v>332</v>
      </c>
      <c r="S605" s="22" t="s">
        <v>1847</v>
      </c>
      <c r="T605" s="22" t="s">
        <v>1858</v>
      </c>
      <c r="U605" s="22" t="s">
        <v>1859</v>
      </c>
    </row>
    <row r="606" spans="1:21" x14ac:dyDescent="0.25">
      <c r="A606" s="1">
        <v>2527</v>
      </c>
      <c r="B606" s="1" t="s">
        <v>1530</v>
      </c>
      <c r="C606" s="1" t="s">
        <v>3118</v>
      </c>
      <c r="D606" s="1"/>
      <c r="Q606" s="22" t="s">
        <v>99</v>
      </c>
      <c r="R606" s="22" t="s">
        <v>412</v>
      </c>
      <c r="S606" s="22" t="s">
        <v>1861</v>
      </c>
      <c r="T606" s="22" t="s">
        <v>1862</v>
      </c>
      <c r="U606" s="22" t="s">
        <v>1863</v>
      </c>
    </row>
    <row r="607" spans="1:21" ht="14.45" x14ac:dyDescent="0.3">
      <c r="A607" s="1">
        <v>2528</v>
      </c>
      <c r="B607" s="1" t="s">
        <v>1532</v>
      </c>
      <c r="C607" s="1" t="s">
        <v>3118</v>
      </c>
      <c r="D607" s="1"/>
      <c r="Q607" s="22" t="s">
        <v>93</v>
      </c>
      <c r="R607" s="22" t="s">
        <v>597</v>
      </c>
      <c r="S607" s="22" t="s">
        <v>1865</v>
      </c>
      <c r="T607" s="22" t="s">
        <v>1866</v>
      </c>
      <c r="U607" s="22" t="s">
        <v>1867</v>
      </c>
    </row>
    <row r="608" spans="1:21" ht="14.45" x14ac:dyDescent="0.3">
      <c r="A608" s="1">
        <v>2529</v>
      </c>
      <c r="B608" s="1" t="s">
        <v>1533</v>
      </c>
      <c r="C608" s="1" t="s">
        <v>3118</v>
      </c>
      <c r="D608" s="1"/>
      <c r="Q608" s="22" t="s">
        <v>93</v>
      </c>
      <c r="R608" s="22" t="s">
        <v>597</v>
      </c>
      <c r="S608" s="22" t="s">
        <v>1865</v>
      </c>
      <c r="T608" s="22" t="s">
        <v>1869</v>
      </c>
      <c r="U608" s="22" t="s">
        <v>1870</v>
      </c>
    </row>
    <row r="609" spans="1:21" ht="14.45" x14ac:dyDescent="0.3">
      <c r="A609" s="1">
        <v>2530</v>
      </c>
      <c r="B609" s="1" t="s">
        <v>3250</v>
      </c>
      <c r="C609" s="1" t="s">
        <v>3120</v>
      </c>
      <c r="D609" s="45">
        <v>40816</v>
      </c>
      <c r="Q609" s="22" t="s">
        <v>93</v>
      </c>
      <c r="R609" s="22" t="s">
        <v>597</v>
      </c>
      <c r="S609" s="22" t="s">
        <v>1865</v>
      </c>
      <c r="T609" s="22" t="s">
        <v>1872</v>
      </c>
      <c r="U609" s="22" t="s">
        <v>1873</v>
      </c>
    </row>
    <row r="610" spans="1:21" x14ac:dyDescent="0.25">
      <c r="A610" s="1">
        <v>2531</v>
      </c>
      <c r="B610" s="1" t="s">
        <v>1537</v>
      </c>
      <c r="C610" s="1" t="s">
        <v>3118</v>
      </c>
      <c r="D610" s="1"/>
      <c r="Q610" s="22" t="s">
        <v>99</v>
      </c>
      <c r="R610" s="22" t="s">
        <v>980</v>
      </c>
      <c r="S610" s="22" t="s">
        <v>1875</v>
      </c>
      <c r="T610" s="22" t="s">
        <v>1876</v>
      </c>
      <c r="U610" s="22" t="s">
        <v>1877</v>
      </c>
    </row>
    <row r="611" spans="1:21" x14ac:dyDescent="0.25">
      <c r="A611" s="1">
        <v>2532</v>
      </c>
      <c r="B611" s="1" t="s">
        <v>1540</v>
      </c>
      <c r="C611" s="1" t="s">
        <v>3118</v>
      </c>
      <c r="D611" s="1"/>
      <c r="Q611" s="22" t="s">
        <v>138</v>
      </c>
      <c r="R611" s="22" t="s">
        <v>1033</v>
      </c>
      <c r="S611" s="22" t="s">
        <v>1879</v>
      </c>
      <c r="T611" s="22" t="s">
        <v>1880</v>
      </c>
      <c r="U611" s="22" t="s">
        <v>1881</v>
      </c>
    </row>
    <row r="612" spans="1:21" ht="14.45" x14ac:dyDescent="0.3">
      <c r="A612" s="1">
        <v>2533</v>
      </c>
      <c r="B612" s="1" t="s">
        <v>1543</v>
      </c>
      <c r="C612" s="1" t="s">
        <v>3118</v>
      </c>
      <c r="D612" s="1"/>
      <c r="Q612" s="22" t="s">
        <v>138</v>
      </c>
      <c r="R612" s="22" t="s">
        <v>1033</v>
      </c>
      <c r="S612" s="22" t="s">
        <v>1879</v>
      </c>
      <c r="T612" s="22" t="s">
        <v>1883</v>
      </c>
      <c r="U612" s="22" t="s">
        <v>82</v>
      </c>
    </row>
    <row r="613" spans="1:21" ht="14.45" x14ac:dyDescent="0.3">
      <c r="A613" s="1">
        <v>2535</v>
      </c>
      <c r="B613" s="1" t="s">
        <v>3251</v>
      </c>
      <c r="C613" s="1" t="s">
        <v>3120</v>
      </c>
      <c r="D613" s="45">
        <v>40627</v>
      </c>
      <c r="Q613" s="21" t="s">
        <v>138</v>
      </c>
      <c r="R613" s="21" t="s">
        <v>1033</v>
      </c>
      <c r="S613" s="21" t="s">
        <v>1879</v>
      </c>
      <c r="T613" s="21" t="s">
        <v>1885</v>
      </c>
      <c r="U613" s="21" t="s">
        <v>88</v>
      </c>
    </row>
    <row r="614" spans="1:21" ht="14.45" x14ac:dyDescent="0.3">
      <c r="A614" s="1">
        <v>2536</v>
      </c>
      <c r="B614" s="1" t="s">
        <v>1546</v>
      </c>
      <c r="C614" s="1" t="s">
        <v>3118</v>
      </c>
      <c r="D614" s="1"/>
      <c r="Q614" s="21" t="s">
        <v>138</v>
      </c>
      <c r="R614" s="21" t="s">
        <v>1033</v>
      </c>
      <c r="S614" s="21" t="s">
        <v>1879</v>
      </c>
      <c r="T614" s="21" t="s">
        <v>915</v>
      </c>
      <c r="U614" s="21" t="s">
        <v>1887</v>
      </c>
    </row>
    <row r="615" spans="1:21" ht="14.45" x14ac:dyDescent="0.3">
      <c r="A615" s="1">
        <v>2537</v>
      </c>
      <c r="B615" s="1" t="s">
        <v>3252</v>
      </c>
      <c r="C615" s="1" t="s">
        <v>3120</v>
      </c>
      <c r="D615" s="45">
        <v>40631</v>
      </c>
      <c r="Q615" s="21" t="s">
        <v>63</v>
      </c>
      <c r="R615" s="21" t="s">
        <v>1889</v>
      </c>
      <c r="S615" s="21" t="s">
        <v>1890</v>
      </c>
      <c r="T615" s="21" t="s">
        <v>1891</v>
      </c>
      <c r="U615" s="21" t="s">
        <v>1892</v>
      </c>
    </row>
    <row r="616" spans="1:21" ht="14.45" x14ac:dyDescent="0.3">
      <c r="A616" s="1" t="s">
        <v>3253</v>
      </c>
      <c r="B616" s="1" t="s">
        <v>1549</v>
      </c>
      <c r="C616" s="1" t="s">
        <v>3118</v>
      </c>
      <c r="D616" s="1"/>
      <c r="Q616" s="22" t="s">
        <v>93</v>
      </c>
      <c r="R616" s="22" t="s">
        <v>597</v>
      </c>
      <c r="S616" s="22" t="s">
        <v>1894</v>
      </c>
      <c r="T616" s="22" t="s">
        <v>1895</v>
      </c>
      <c r="U616" s="22" t="s">
        <v>1896</v>
      </c>
    </row>
    <row r="617" spans="1:21" ht="14.45" x14ac:dyDescent="0.3">
      <c r="A617" s="1">
        <v>2539</v>
      </c>
      <c r="B617" s="1" t="s">
        <v>1552</v>
      </c>
      <c r="C617" s="1" t="s">
        <v>3118</v>
      </c>
      <c r="D617" s="1"/>
      <c r="Q617" s="22" t="s">
        <v>93</v>
      </c>
      <c r="R617" s="22" t="s">
        <v>597</v>
      </c>
      <c r="S617" s="22" t="s">
        <v>1894</v>
      </c>
      <c r="T617" s="22" t="s">
        <v>244</v>
      </c>
      <c r="U617" s="22" t="s">
        <v>245</v>
      </c>
    </row>
    <row r="618" spans="1:21" ht="14.45" x14ac:dyDescent="0.3">
      <c r="A618" s="1">
        <v>1656</v>
      </c>
      <c r="B618" s="1" t="s">
        <v>513</v>
      </c>
      <c r="C618" s="1" t="s">
        <v>3118</v>
      </c>
      <c r="D618" s="1"/>
      <c r="Q618" s="21" t="s">
        <v>93</v>
      </c>
      <c r="R618" s="21" t="s">
        <v>597</v>
      </c>
      <c r="S618" s="21" t="s">
        <v>1894</v>
      </c>
      <c r="T618" s="21" t="s">
        <v>1899</v>
      </c>
      <c r="U618" s="21" t="s">
        <v>1900</v>
      </c>
    </row>
    <row r="619" spans="1:21" x14ac:dyDescent="0.25">
      <c r="A619" s="1">
        <v>2541</v>
      </c>
      <c r="B619" s="1" t="s">
        <v>1555</v>
      </c>
      <c r="C619" s="1" t="s">
        <v>3118</v>
      </c>
      <c r="D619" s="1"/>
      <c r="Q619" s="21" t="s">
        <v>93</v>
      </c>
      <c r="R619" s="21" t="s">
        <v>597</v>
      </c>
      <c r="S619" s="21" t="s">
        <v>1894</v>
      </c>
      <c r="T619" s="21" t="s">
        <v>444</v>
      </c>
      <c r="U619" s="21" t="s">
        <v>445</v>
      </c>
    </row>
    <row r="620" spans="1:21" ht="14.45" x14ac:dyDescent="0.3">
      <c r="A620" s="1">
        <v>2542</v>
      </c>
      <c r="B620" s="1" t="s">
        <v>3254</v>
      </c>
      <c r="C620" s="1" t="s">
        <v>3120</v>
      </c>
      <c r="D620" s="45">
        <v>42488</v>
      </c>
      <c r="Q620" s="22" t="s">
        <v>93</v>
      </c>
      <c r="R620" s="22" t="s">
        <v>597</v>
      </c>
      <c r="S620" s="22" t="s">
        <v>1894</v>
      </c>
      <c r="T620" s="22" t="s">
        <v>1903</v>
      </c>
      <c r="U620" s="22" t="s">
        <v>1904</v>
      </c>
    </row>
    <row r="621" spans="1:21" ht="14.45" x14ac:dyDescent="0.3">
      <c r="A621" s="1">
        <v>2543</v>
      </c>
      <c r="B621" s="1" t="s">
        <v>1557</v>
      </c>
      <c r="C621" s="1" t="s">
        <v>3118</v>
      </c>
      <c r="D621" s="1"/>
      <c r="Q621" s="22" t="s">
        <v>93</v>
      </c>
      <c r="R621" s="22" t="s">
        <v>597</v>
      </c>
      <c r="S621" s="22" t="s">
        <v>1894</v>
      </c>
      <c r="T621" s="22" t="s">
        <v>255</v>
      </c>
      <c r="U621" s="22" t="s">
        <v>256</v>
      </c>
    </row>
    <row r="622" spans="1:21" x14ac:dyDescent="0.25">
      <c r="A622" s="1">
        <v>2544</v>
      </c>
      <c r="B622" s="1" t="s">
        <v>1560</v>
      </c>
      <c r="C622" s="1" t="s">
        <v>3118</v>
      </c>
      <c r="D622" s="1"/>
      <c r="Q622" s="22" t="s">
        <v>72</v>
      </c>
      <c r="R622" s="22" t="s">
        <v>558</v>
      </c>
      <c r="S622" s="22" t="s">
        <v>1907</v>
      </c>
      <c r="T622" s="22" t="s">
        <v>1908</v>
      </c>
      <c r="U622" s="22" t="s">
        <v>1909</v>
      </c>
    </row>
    <row r="623" spans="1:21" ht="14.45" x14ac:dyDescent="0.3">
      <c r="A623" s="1">
        <v>2546</v>
      </c>
      <c r="B623" s="1" t="s">
        <v>1563</v>
      </c>
      <c r="C623" s="1" t="s">
        <v>3118</v>
      </c>
      <c r="D623" s="1"/>
      <c r="Q623" s="21" t="s">
        <v>93</v>
      </c>
      <c r="R623" s="21" t="s">
        <v>583</v>
      </c>
      <c r="S623" s="21" t="s">
        <v>1911</v>
      </c>
      <c r="T623" s="21" t="s">
        <v>1912</v>
      </c>
      <c r="U623" s="21" t="s">
        <v>1913</v>
      </c>
    </row>
    <row r="624" spans="1:21" ht="14.45" x14ac:dyDescent="0.3">
      <c r="A624" s="1">
        <v>2548</v>
      </c>
      <c r="B624" s="1" t="s">
        <v>1567</v>
      </c>
      <c r="C624" s="1" t="s">
        <v>3118</v>
      </c>
      <c r="D624" s="1"/>
      <c r="Q624" s="21" t="s">
        <v>93</v>
      </c>
      <c r="R624" s="21" t="s">
        <v>583</v>
      </c>
      <c r="S624" s="21" t="s">
        <v>1911</v>
      </c>
      <c r="T624" s="21" t="s">
        <v>1915</v>
      </c>
      <c r="U624" s="21" t="s">
        <v>1916</v>
      </c>
    </row>
    <row r="625" spans="1:21" ht="14.45" x14ac:dyDescent="0.3">
      <c r="A625" s="1">
        <v>2549</v>
      </c>
      <c r="B625" s="1" t="s">
        <v>3255</v>
      </c>
      <c r="C625" s="1" t="s">
        <v>3120</v>
      </c>
      <c r="D625" s="45">
        <v>44491</v>
      </c>
      <c r="Q625" s="21" t="s">
        <v>93</v>
      </c>
      <c r="R625" s="21" t="s">
        <v>583</v>
      </c>
      <c r="S625" s="21" t="s">
        <v>1911</v>
      </c>
      <c r="T625" s="21" t="s">
        <v>1918</v>
      </c>
      <c r="U625" s="21" t="s">
        <v>1919</v>
      </c>
    </row>
    <row r="626" spans="1:21" ht="14.45" x14ac:dyDescent="0.3">
      <c r="A626" s="1">
        <v>2550</v>
      </c>
      <c r="B626" s="1" t="s">
        <v>1569</v>
      </c>
      <c r="C626" s="1" t="s">
        <v>3118</v>
      </c>
      <c r="D626" s="1"/>
      <c r="Q626" s="22" t="s">
        <v>93</v>
      </c>
      <c r="R626" s="22" t="s">
        <v>583</v>
      </c>
      <c r="S626" s="22" t="s">
        <v>1911</v>
      </c>
      <c r="T626" s="22" t="s">
        <v>865</v>
      </c>
      <c r="U626" s="22" t="s">
        <v>866</v>
      </c>
    </row>
    <row r="627" spans="1:21" ht="14.45" x14ac:dyDescent="0.3">
      <c r="A627" s="1">
        <v>2552</v>
      </c>
      <c r="B627" s="1" t="s">
        <v>3256</v>
      </c>
      <c r="C627" s="1" t="s">
        <v>3120</v>
      </c>
      <c r="D627" s="45">
        <v>42719</v>
      </c>
      <c r="Q627" s="22" t="s">
        <v>93</v>
      </c>
      <c r="R627" s="22" t="s">
        <v>583</v>
      </c>
      <c r="S627" s="22" t="s">
        <v>1911</v>
      </c>
      <c r="T627" s="22" t="s">
        <v>1922</v>
      </c>
      <c r="U627" s="22" t="s">
        <v>1923</v>
      </c>
    </row>
    <row r="628" spans="1:21" ht="14.45" x14ac:dyDescent="0.3">
      <c r="A628" s="1">
        <v>2553</v>
      </c>
      <c r="B628" s="1" t="s">
        <v>1572</v>
      </c>
      <c r="C628" s="1" t="s">
        <v>3118</v>
      </c>
      <c r="D628" s="1"/>
      <c r="Q628" s="21" t="s">
        <v>93</v>
      </c>
      <c r="R628" s="21" t="s">
        <v>583</v>
      </c>
      <c r="S628" s="21" t="s">
        <v>1911</v>
      </c>
      <c r="T628" s="21" t="s">
        <v>1925</v>
      </c>
      <c r="U628" s="21" t="s">
        <v>1926</v>
      </c>
    </row>
    <row r="629" spans="1:21" ht="14.45" x14ac:dyDescent="0.3">
      <c r="A629" s="1">
        <v>2554</v>
      </c>
      <c r="B629" s="1" t="s">
        <v>1574</v>
      </c>
      <c r="C629" s="1" t="s">
        <v>3118</v>
      </c>
      <c r="D629" s="1"/>
      <c r="Q629" s="22" t="s">
        <v>93</v>
      </c>
      <c r="R629" s="22" t="s">
        <v>583</v>
      </c>
      <c r="S629" s="22" t="s">
        <v>1911</v>
      </c>
      <c r="T629" s="22" t="s">
        <v>255</v>
      </c>
      <c r="U629" s="22" t="s">
        <v>1887</v>
      </c>
    </row>
    <row r="630" spans="1:21" x14ac:dyDescent="0.25">
      <c r="A630" s="1">
        <v>2555</v>
      </c>
      <c r="B630" s="1" t="s">
        <v>1575</v>
      </c>
      <c r="C630" s="1" t="s">
        <v>3118</v>
      </c>
      <c r="D630" s="1"/>
      <c r="Q630" s="22" t="s">
        <v>273</v>
      </c>
      <c r="R630" s="22" t="s">
        <v>358</v>
      </c>
      <c r="S630" s="22" t="s">
        <v>1929</v>
      </c>
      <c r="T630" s="22" t="s">
        <v>1930</v>
      </c>
      <c r="U630" s="22" t="s">
        <v>1931</v>
      </c>
    </row>
    <row r="631" spans="1:21" ht="14.45" x14ac:dyDescent="0.3">
      <c r="A631" s="1">
        <v>2556</v>
      </c>
      <c r="B631" s="1" t="s">
        <v>1577</v>
      </c>
      <c r="C631" s="1" t="s">
        <v>3118</v>
      </c>
      <c r="D631" s="1"/>
      <c r="Q631" s="21" t="s">
        <v>93</v>
      </c>
      <c r="R631" s="21" t="s">
        <v>725</v>
      </c>
      <c r="S631" s="21" t="s">
        <v>1933</v>
      </c>
      <c r="T631" s="21" t="s">
        <v>1934</v>
      </c>
      <c r="U631" s="21" t="s">
        <v>1935</v>
      </c>
    </row>
    <row r="632" spans="1:21" ht="14.45" x14ac:dyDescent="0.3">
      <c r="A632" s="1">
        <v>2557</v>
      </c>
      <c r="B632" s="1" t="s">
        <v>3257</v>
      </c>
      <c r="C632" s="1" t="s">
        <v>3120</v>
      </c>
      <c r="D632" s="45">
        <v>40929</v>
      </c>
      <c r="Q632" s="22" t="s">
        <v>93</v>
      </c>
      <c r="R632" s="22" t="s">
        <v>725</v>
      </c>
      <c r="S632" s="22" t="s">
        <v>1933</v>
      </c>
      <c r="T632" s="22" t="s">
        <v>1307</v>
      </c>
      <c r="U632" s="22" t="s">
        <v>1308</v>
      </c>
    </row>
    <row r="633" spans="1:21" x14ac:dyDescent="0.25">
      <c r="A633" s="1">
        <v>2558</v>
      </c>
      <c r="B633" s="1" t="s">
        <v>2011</v>
      </c>
      <c r="C633" s="1" t="s">
        <v>3120</v>
      </c>
      <c r="D633" s="45">
        <v>40955</v>
      </c>
      <c r="Q633" s="22" t="s">
        <v>90</v>
      </c>
      <c r="R633" s="22" t="s">
        <v>502</v>
      </c>
      <c r="S633" s="22" t="s">
        <v>1938</v>
      </c>
      <c r="T633" s="22" t="s">
        <v>1939</v>
      </c>
      <c r="U633" s="22" t="s">
        <v>1940</v>
      </c>
    </row>
    <row r="634" spans="1:21" ht="14.45" x14ac:dyDescent="0.3">
      <c r="A634" s="1">
        <v>2561</v>
      </c>
      <c r="B634" s="1" t="s">
        <v>1581</v>
      </c>
      <c r="C634" s="1" t="s">
        <v>3118</v>
      </c>
      <c r="D634" s="1"/>
      <c r="Q634" s="21" t="s">
        <v>90</v>
      </c>
      <c r="R634" s="21" t="s">
        <v>502</v>
      </c>
      <c r="S634" s="21" t="s">
        <v>1938</v>
      </c>
      <c r="T634" s="21" t="s">
        <v>1942</v>
      </c>
      <c r="U634" s="21" t="s">
        <v>1943</v>
      </c>
    </row>
    <row r="635" spans="1:21" x14ac:dyDescent="0.25">
      <c r="A635" s="1">
        <v>2562</v>
      </c>
      <c r="B635" s="1" t="s">
        <v>1583</v>
      </c>
      <c r="C635" s="1" t="s">
        <v>3118</v>
      </c>
      <c r="D635" s="1"/>
      <c r="Q635" s="22" t="s">
        <v>99</v>
      </c>
      <c r="R635" s="22" t="s">
        <v>980</v>
      </c>
      <c r="S635" s="22" t="s">
        <v>1945</v>
      </c>
      <c r="T635" s="22" t="s">
        <v>1946</v>
      </c>
      <c r="U635" s="22" t="s">
        <v>1947</v>
      </c>
    </row>
    <row r="636" spans="1:21" x14ac:dyDescent="0.25">
      <c r="A636" s="1">
        <v>2563</v>
      </c>
      <c r="B636" s="1" t="s">
        <v>1584</v>
      </c>
      <c r="C636" s="1" t="s">
        <v>3118</v>
      </c>
      <c r="D636" s="1"/>
      <c r="Q636" s="21" t="s">
        <v>99</v>
      </c>
      <c r="R636" s="21" t="s">
        <v>980</v>
      </c>
      <c r="S636" s="21" t="s">
        <v>1945</v>
      </c>
      <c r="T636" s="21" t="s">
        <v>1949</v>
      </c>
      <c r="U636" s="21" t="s">
        <v>1950</v>
      </c>
    </row>
    <row r="637" spans="1:21" x14ac:dyDescent="0.25">
      <c r="A637" s="1">
        <v>2564</v>
      </c>
      <c r="B637" s="1" t="s">
        <v>1585</v>
      </c>
      <c r="C637" s="1" t="s">
        <v>3118</v>
      </c>
      <c r="D637" s="1"/>
      <c r="Q637" s="21" t="s">
        <v>148</v>
      </c>
      <c r="R637" s="21" t="s">
        <v>263</v>
      </c>
      <c r="S637" s="21" t="s">
        <v>1952</v>
      </c>
      <c r="T637" s="21" t="s">
        <v>1953</v>
      </c>
      <c r="U637" s="21" t="s">
        <v>1954</v>
      </c>
    </row>
    <row r="638" spans="1:21" x14ac:dyDescent="0.25">
      <c r="A638" s="1">
        <v>2565</v>
      </c>
      <c r="B638" s="1" t="s">
        <v>1589</v>
      </c>
      <c r="C638" s="1" t="s">
        <v>3118</v>
      </c>
      <c r="D638" s="1"/>
      <c r="Q638" s="24" t="s">
        <v>148</v>
      </c>
      <c r="R638" s="24" t="s">
        <v>263</v>
      </c>
      <c r="S638" s="24" t="s">
        <v>1952</v>
      </c>
      <c r="T638" s="24" t="s">
        <v>269</v>
      </c>
      <c r="U638" s="24" t="s">
        <v>270</v>
      </c>
    </row>
    <row r="639" spans="1:21" ht="14.45" x14ac:dyDescent="0.3">
      <c r="A639" s="1">
        <v>2566</v>
      </c>
      <c r="B639" s="1" t="s">
        <v>1592</v>
      </c>
      <c r="C639" s="1" t="s">
        <v>3118</v>
      </c>
      <c r="D639" s="1"/>
    </row>
    <row r="640" spans="1:21" ht="14.45" x14ac:dyDescent="0.3">
      <c r="A640" s="1">
        <v>2567</v>
      </c>
      <c r="B640" s="1" t="s">
        <v>1595</v>
      </c>
      <c r="C640" s="1" t="s">
        <v>3118</v>
      </c>
      <c r="D640" s="1"/>
    </row>
    <row r="641" spans="1:4" ht="14.45" x14ac:dyDescent="0.3">
      <c r="A641" s="1">
        <v>2568</v>
      </c>
      <c r="B641" s="1" t="s">
        <v>1598</v>
      </c>
      <c r="C641" s="1" t="s">
        <v>3118</v>
      </c>
      <c r="D641" s="1"/>
    </row>
    <row r="642" spans="1:4" ht="14.45" x14ac:dyDescent="0.3">
      <c r="A642" s="1">
        <v>2569</v>
      </c>
      <c r="B642" s="1" t="s">
        <v>3258</v>
      </c>
      <c r="C642" s="1" t="s">
        <v>3120</v>
      </c>
      <c r="D642" s="45">
        <v>41132</v>
      </c>
    </row>
    <row r="643" spans="1:4" ht="14.45" x14ac:dyDescent="0.3">
      <c r="A643" s="1">
        <v>1657</v>
      </c>
      <c r="B643" s="1" t="s">
        <v>516</v>
      </c>
      <c r="C643" s="1" t="s">
        <v>3118</v>
      </c>
      <c r="D643" s="1"/>
    </row>
    <row r="644" spans="1:4" ht="14.45" x14ac:dyDescent="0.3">
      <c r="A644" s="1">
        <v>2571</v>
      </c>
      <c r="B644" s="1" t="s">
        <v>1599</v>
      </c>
      <c r="C644" s="1" t="s">
        <v>3118</v>
      </c>
      <c r="D644" s="1"/>
    </row>
    <row r="645" spans="1:4" ht="14.45" x14ac:dyDescent="0.3">
      <c r="A645" s="1">
        <v>2572</v>
      </c>
      <c r="B645" s="1" t="s">
        <v>1602</v>
      </c>
      <c r="C645" s="1" t="s">
        <v>3118</v>
      </c>
      <c r="D645" s="1"/>
    </row>
    <row r="646" spans="1:4" ht="14.45" x14ac:dyDescent="0.3">
      <c r="A646" s="1">
        <v>2573</v>
      </c>
      <c r="B646" s="1" t="s">
        <v>1605</v>
      </c>
      <c r="C646" s="1" t="s">
        <v>3118</v>
      </c>
      <c r="D646" s="1"/>
    </row>
    <row r="647" spans="1:4" ht="14.45" x14ac:dyDescent="0.3">
      <c r="A647" s="1">
        <v>2574</v>
      </c>
      <c r="B647" s="1" t="s">
        <v>1606</v>
      </c>
      <c r="C647" s="1" t="s">
        <v>3118</v>
      </c>
      <c r="D647" s="1"/>
    </row>
    <row r="648" spans="1:4" ht="14.45" x14ac:dyDescent="0.3">
      <c r="A648" s="1">
        <v>2575</v>
      </c>
      <c r="B648" s="1" t="s">
        <v>3259</v>
      </c>
      <c r="C648" s="1" t="s">
        <v>3120</v>
      </c>
      <c r="D648" s="45">
        <v>41194</v>
      </c>
    </row>
    <row r="649" spans="1:4" ht="14.45" x14ac:dyDescent="0.3">
      <c r="A649" s="1">
        <v>2576</v>
      </c>
      <c r="B649" s="1" t="s">
        <v>3260</v>
      </c>
      <c r="C649" s="1" t="s">
        <v>3120</v>
      </c>
      <c r="D649" s="45">
        <v>41124</v>
      </c>
    </row>
    <row r="650" spans="1:4" ht="14.45" x14ac:dyDescent="0.3">
      <c r="A650" s="1">
        <v>2577</v>
      </c>
      <c r="B650" s="1" t="s">
        <v>1610</v>
      </c>
      <c r="C650" s="1" t="s">
        <v>3118</v>
      </c>
      <c r="D650" s="1"/>
    </row>
    <row r="651" spans="1:4" ht="14.45" x14ac:dyDescent="0.3">
      <c r="A651" s="1">
        <v>2578</v>
      </c>
      <c r="B651" s="1" t="s">
        <v>1613</v>
      </c>
      <c r="C651" s="1" t="s">
        <v>3118</v>
      </c>
      <c r="D651" s="1"/>
    </row>
    <row r="652" spans="1:4" ht="14.45" x14ac:dyDescent="0.3">
      <c r="A652" s="1">
        <v>2579</v>
      </c>
      <c r="B652" s="1" t="s">
        <v>1616</v>
      </c>
      <c r="C652" s="1" t="s">
        <v>3118</v>
      </c>
      <c r="D652" s="1"/>
    </row>
    <row r="653" spans="1:4" ht="14.45" x14ac:dyDescent="0.3">
      <c r="A653" s="1">
        <v>2580</v>
      </c>
      <c r="B653" s="1" t="s">
        <v>3261</v>
      </c>
      <c r="C653" s="1" t="s">
        <v>3120</v>
      </c>
      <c r="D653" s="45">
        <v>41124</v>
      </c>
    </row>
    <row r="654" spans="1:4" ht="14.45" x14ac:dyDescent="0.3">
      <c r="A654" s="1">
        <v>2581</v>
      </c>
      <c r="B654" s="1" t="s">
        <v>1619</v>
      </c>
      <c r="C654" s="1" t="s">
        <v>3118</v>
      </c>
      <c r="D654" s="1"/>
    </row>
    <row r="655" spans="1:4" ht="14.45" x14ac:dyDescent="0.3">
      <c r="A655" s="1">
        <v>2582</v>
      </c>
      <c r="B655" s="1" t="s">
        <v>1620</v>
      </c>
      <c r="C655" s="1" t="s">
        <v>3118</v>
      </c>
      <c r="D655" s="1"/>
    </row>
    <row r="656" spans="1:4" ht="14.45" x14ac:dyDescent="0.3">
      <c r="A656" s="1">
        <v>2583</v>
      </c>
      <c r="B656" s="1" t="s">
        <v>1621</v>
      </c>
      <c r="C656" s="1" t="s">
        <v>3118</v>
      </c>
      <c r="D656" s="1"/>
    </row>
    <row r="657" spans="1:4" ht="14.45" x14ac:dyDescent="0.3">
      <c r="A657" s="1">
        <v>2584</v>
      </c>
      <c r="B657" s="1" t="s">
        <v>1624</v>
      </c>
      <c r="C657" s="1" t="s">
        <v>3118</v>
      </c>
      <c r="D657" s="1"/>
    </row>
    <row r="658" spans="1:4" ht="14.45" x14ac:dyDescent="0.3">
      <c r="A658" s="1">
        <v>2585</v>
      </c>
      <c r="B658" s="1" t="s">
        <v>3262</v>
      </c>
      <c r="C658" s="1" t="s">
        <v>3120</v>
      </c>
      <c r="D658" s="45">
        <v>41325</v>
      </c>
    </row>
    <row r="659" spans="1:4" ht="14.45" x14ac:dyDescent="0.3">
      <c r="A659" s="1">
        <v>2586</v>
      </c>
      <c r="B659" s="1" t="s">
        <v>1625</v>
      </c>
      <c r="C659" s="1" t="s">
        <v>3118</v>
      </c>
      <c r="D659" s="1"/>
    </row>
    <row r="660" spans="1:4" ht="14.45" x14ac:dyDescent="0.3">
      <c r="A660" s="1">
        <v>2588</v>
      </c>
      <c r="B660" s="1" t="s">
        <v>1626</v>
      </c>
      <c r="C660" s="1" t="s">
        <v>3118</v>
      </c>
      <c r="D660" s="1"/>
    </row>
    <row r="661" spans="1:4" ht="14.45" x14ac:dyDescent="0.3">
      <c r="A661" s="1">
        <v>2589</v>
      </c>
      <c r="B661" s="1" t="s">
        <v>1630</v>
      </c>
      <c r="C661" s="1" t="s">
        <v>3120</v>
      </c>
      <c r="D661" s="45">
        <v>46271</v>
      </c>
    </row>
    <row r="662" spans="1:4" ht="14.45" x14ac:dyDescent="0.3">
      <c r="A662" s="1">
        <v>2590</v>
      </c>
      <c r="B662" s="1" t="s">
        <v>3263</v>
      </c>
      <c r="C662" s="1" t="s">
        <v>3120</v>
      </c>
      <c r="D662" s="45">
        <v>41384</v>
      </c>
    </row>
    <row r="663" spans="1:4" ht="14.45" x14ac:dyDescent="0.3">
      <c r="A663" s="1">
        <v>2591</v>
      </c>
      <c r="B663" s="1" t="s">
        <v>1631</v>
      </c>
      <c r="C663" s="1" t="s">
        <v>3118</v>
      </c>
      <c r="D663" s="1"/>
    </row>
    <row r="664" spans="1:4" ht="14.45" x14ac:dyDescent="0.3">
      <c r="A664" s="1">
        <v>2592</v>
      </c>
      <c r="B664" s="1" t="s">
        <v>1634</v>
      </c>
      <c r="C664" s="1" t="s">
        <v>3118</v>
      </c>
      <c r="D664" s="1"/>
    </row>
    <row r="665" spans="1:4" ht="14.45" x14ac:dyDescent="0.3">
      <c r="A665" s="1">
        <v>2593</v>
      </c>
      <c r="B665" s="1" t="s">
        <v>1635</v>
      </c>
      <c r="C665" s="1" t="s">
        <v>3118</v>
      </c>
      <c r="D665" s="1"/>
    </row>
    <row r="666" spans="1:4" ht="14.45" x14ac:dyDescent="0.3">
      <c r="A666" s="1">
        <v>2594</v>
      </c>
      <c r="B666" s="1" t="s">
        <v>1637</v>
      </c>
      <c r="C666" s="1" t="s">
        <v>3118</v>
      </c>
      <c r="D666" s="1"/>
    </row>
    <row r="667" spans="1:4" ht="14.45" x14ac:dyDescent="0.3">
      <c r="A667" s="1">
        <v>2595</v>
      </c>
      <c r="B667" s="1" t="s">
        <v>1639</v>
      </c>
      <c r="C667" s="1" t="s">
        <v>3118</v>
      </c>
      <c r="D667" s="1"/>
    </row>
    <row r="668" spans="1:4" ht="14.45" x14ac:dyDescent="0.3">
      <c r="A668" s="1">
        <v>2596</v>
      </c>
      <c r="B668" s="1" t="s">
        <v>1640</v>
      </c>
      <c r="C668" s="1" t="s">
        <v>3118</v>
      </c>
      <c r="D668" s="1"/>
    </row>
    <row r="669" spans="1:4" ht="14.45" x14ac:dyDescent="0.3">
      <c r="A669" s="1">
        <v>2597</v>
      </c>
      <c r="B669" s="1" t="s">
        <v>1641</v>
      </c>
      <c r="C669" s="1" t="s">
        <v>3118</v>
      </c>
      <c r="D669" s="1"/>
    </row>
    <row r="670" spans="1:4" ht="14.45" x14ac:dyDescent="0.3">
      <c r="A670" s="1">
        <v>2598</v>
      </c>
      <c r="B670" s="1" t="s">
        <v>1645</v>
      </c>
      <c r="C670" s="1" t="s">
        <v>3118</v>
      </c>
      <c r="D670" s="1"/>
    </row>
    <row r="671" spans="1:4" ht="14.45" x14ac:dyDescent="0.3">
      <c r="A671" s="1">
        <v>2599</v>
      </c>
      <c r="B671" s="1" t="s">
        <v>3264</v>
      </c>
      <c r="C671" s="1" t="s">
        <v>3120</v>
      </c>
      <c r="D671" s="45">
        <v>41124</v>
      </c>
    </row>
    <row r="672" spans="1:4" ht="14.45" x14ac:dyDescent="0.3">
      <c r="A672" s="1">
        <v>2600</v>
      </c>
      <c r="B672" s="1" t="s">
        <v>3265</v>
      </c>
      <c r="C672" s="1" t="s">
        <v>3120</v>
      </c>
      <c r="D672" s="45">
        <v>40397</v>
      </c>
    </row>
    <row r="673" spans="1:4" ht="14.45" x14ac:dyDescent="0.3">
      <c r="A673" s="1">
        <v>2601</v>
      </c>
      <c r="B673" s="1" t="s">
        <v>1648</v>
      </c>
      <c r="C673" s="1" t="s">
        <v>3118</v>
      </c>
      <c r="D673" s="1"/>
    </row>
    <row r="674" spans="1:4" ht="14.45" x14ac:dyDescent="0.3">
      <c r="A674" s="1">
        <v>2602</v>
      </c>
      <c r="B674" s="1" t="s">
        <v>1652</v>
      </c>
      <c r="C674" s="1" t="s">
        <v>3118</v>
      </c>
      <c r="D674" s="1"/>
    </row>
    <row r="675" spans="1:4" ht="14.45" x14ac:dyDescent="0.3">
      <c r="A675" s="1">
        <v>2603</v>
      </c>
      <c r="B675" s="1" t="s">
        <v>1655</v>
      </c>
      <c r="C675" s="1" t="s">
        <v>3118</v>
      </c>
      <c r="D675" s="1"/>
    </row>
    <row r="676" spans="1:4" ht="14.45" x14ac:dyDescent="0.3">
      <c r="A676" s="1">
        <v>2604</v>
      </c>
      <c r="B676" s="1" t="s">
        <v>1658</v>
      </c>
      <c r="C676" s="1" t="s">
        <v>3118</v>
      </c>
      <c r="D676" s="1"/>
    </row>
    <row r="677" spans="1:4" ht="14.45" x14ac:dyDescent="0.3">
      <c r="A677" s="1">
        <v>2605</v>
      </c>
      <c r="B677" s="1" t="s">
        <v>1662</v>
      </c>
      <c r="C677" s="1" t="s">
        <v>3118</v>
      </c>
      <c r="D677" s="1"/>
    </row>
    <row r="678" spans="1:4" ht="14.45" x14ac:dyDescent="0.3">
      <c r="A678" s="1">
        <v>2606</v>
      </c>
      <c r="B678" s="1" t="s">
        <v>3266</v>
      </c>
      <c r="C678" s="1" t="s">
        <v>3120</v>
      </c>
      <c r="D678" s="45">
        <v>43306</v>
      </c>
    </row>
    <row r="679" spans="1:4" ht="14.45" x14ac:dyDescent="0.3">
      <c r="A679" s="1">
        <v>2607</v>
      </c>
      <c r="B679" s="1" t="s">
        <v>1663</v>
      </c>
      <c r="C679" s="1" t="s">
        <v>3118</v>
      </c>
      <c r="D679" s="1"/>
    </row>
    <row r="680" spans="1:4" ht="14.45" x14ac:dyDescent="0.3">
      <c r="A680" s="1">
        <v>2609</v>
      </c>
      <c r="B680" s="1" t="s">
        <v>1667</v>
      </c>
      <c r="C680" s="1" t="s">
        <v>3118</v>
      </c>
      <c r="D680" s="1"/>
    </row>
    <row r="681" spans="1:4" ht="14.45" x14ac:dyDescent="0.3">
      <c r="A681" s="1">
        <v>2610</v>
      </c>
      <c r="B681" s="1" t="s">
        <v>1670</v>
      </c>
      <c r="C681" s="1" t="s">
        <v>3118</v>
      </c>
      <c r="D681" s="1"/>
    </row>
    <row r="682" spans="1:4" ht="14.45" x14ac:dyDescent="0.3">
      <c r="A682" s="1">
        <v>2611</v>
      </c>
      <c r="B682" s="1" t="s">
        <v>1673</v>
      </c>
      <c r="C682" s="1" t="s">
        <v>3118</v>
      </c>
      <c r="D682" s="1"/>
    </row>
    <row r="683" spans="1:4" ht="14.45" x14ac:dyDescent="0.3">
      <c r="A683" s="1">
        <v>2612</v>
      </c>
      <c r="B683" s="1" t="s">
        <v>1677</v>
      </c>
      <c r="C683" s="1" t="s">
        <v>3118</v>
      </c>
      <c r="D683" s="1"/>
    </row>
    <row r="684" spans="1:4" ht="14.45" x14ac:dyDescent="0.3">
      <c r="A684" s="1">
        <v>2613</v>
      </c>
      <c r="B684" s="1" t="s">
        <v>1680</v>
      </c>
      <c r="C684" s="1" t="s">
        <v>3118</v>
      </c>
      <c r="D684" s="1"/>
    </row>
    <row r="685" spans="1:4" ht="14.45" x14ac:dyDescent="0.3">
      <c r="A685" s="1">
        <v>2614</v>
      </c>
      <c r="B685" s="1" t="s">
        <v>1683</v>
      </c>
      <c r="C685" s="1" t="s">
        <v>3120</v>
      </c>
      <c r="D685" s="45">
        <v>46271</v>
      </c>
    </row>
    <row r="686" spans="1:4" ht="14.45" x14ac:dyDescent="0.3">
      <c r="A686" s="1">
        <v>2615</v>
      </c>
      <c r="B686" s="1" t="s">
        <v>1686</v>
      </c>
      <c r="C686" s="1" t="s">
        <v>3120</v>
      </c>
      <c r="D686" s="45">
        <v>46271</v>
      </c>
    </row>
    <row r="687" spans="1:4" ht="14.45" x14ac:dyDescent="0.3">
      <c r="A687" s="1">
        <v>2616</v>
      </c>
      <c r="B687" s="1" t="s">
        <v>1689</v>
      </c>
      <c r="C687" s="1" t="s">
        <v>3118</v>
      </c>
      <c r="D687" s="1"/>
    </row>
    <row r="688" spans="1:4" ht="14.45" x14ac:dyDescent="0.3">
      <c r="A688" s="1">
        <v>2617</v>
      </c>
      <c r="B688" s="1" t="s">
        <v>1690</v>
      </c>
      <c r="C688" s="1" t="s">
        <v>3118</v>
      </c>
      <c r="D688" s="1"/>
    </row>
    <row r="689" spans="1:4" ht="14.45" x14ac:dyDescent="0.3">
      <c r="A689" s="1">
        <v>2619</v>
      </c>
      <c r="B689" s="1" t="s">
        <v>1692</v>
      </c>
      <c r="C689" s="1" t="s">
        <v>3118</v>
      </c>
      <c r="D689" s="1"/>
    </row>
    <row r="690" spans="1:4" ht="14.45" x14ac:dyDescent="0.3">
      <c r="A690" s="1">
        <v>2620</v>
      </c>
      <c r="B690" s="1" t="s">
        <v>1693</v>
      </c>
      <c r="C690" s="1" t="s">
        <v>3118</v>
      </c>
      <c r="D690" s="1"/>
    </row>
    <row r="691" spans="1:4" ht="14.45" x14ac:dyDescent="0.3">
      <c r="A691" s="1">
        <v>2621</v>
      </c>
      <c r="B691" s="1" t="s">
        <v>1695</v>
      </c>
      <c r="C691" s="1" t="s">
        <v>3118</v>
      </c>
      <c r="D691" s="1"/>
    </row>
    <row r="692" spans="1:4" ht="14.45" x14ac:dyDescent="0.3">
      <c r="A692" s="1">
        <v>2622</v>
      </c>
      <c r="B692" s="1" t="s">
        <v>3267</v>
      </c>
      <c r="C692" s="1" t="s">
        <v>3120</v>
      </c>
      <c r="D692" s="45">
        <v>41445</v>
      </c>
    </row>
    <row r="693" spans="1:4" ht="14.45" x14ac:dyDescent="0.3">
      <c r="A693" s="1">
        <v>2623</v>
      </c>
      <c r="B693" s="1" t="s">
        <v>1699</v>
      </c>
      <c r="C693" s="1" t="s">
        <v>3118</v>
      </c>
      <c r="D693" s="1"/>
    </row>
    <row r="694" spans="1:4" ht="14.45" x14ac:dyDescent="0.3">
      <c r="A694" s="1">
        <v>2624</v>
      </c>
      <c r="B694" s="1" t="s">
        <v>1702</v>
      </c>
      <c r="C694" s="1" t="s">
        <v>3118</v>
      </c>
      <c r="D694" s="1"/>
    </row>
    <row r="695" spans="1:4" ht="14.45" x14ac:dyDescent="0.3">
      <c r="A695" s="1">
        <v>2625</v>
      </c>
      <c r="B695" s="1" t="s">
        <v>1705</v>
      </c>
      <c r="C695" s="1" t="s">
        <v>3118</v>
      </c>
      <c r="D695" s="1"/>
    </row>
    <row r="696" spans="1:4" ht="14.45" x14ac:dyDescent="0.3">
      <c r="A696" s="1">
        <v>2627</v>
      </c>
      <c r="B696" s="1" t="s">
        <v>1708</v>
      </c>
      <c r="C696" s="1" t="s">
        <v>3118</v>
      </c>
      <c r="D696" s="1"/>
    </row>
    <row r="697" spans="1:4" ht="14.45" x14ac:dyDescent="0.3">
      <c r="A697" s="1">
        <v>2628</v>
      </c>
      <c r="B697" s="1" t="s">
        <v>3268</v>
      </c>
      <c r="C697" s="1" t="s">
        <v>3120</v>
      </c>
      <c r="D697" s="45">
        <v>44473</v>
      </c>
    </row>
    <row r="698" spans="1:4" ht="14.45" x14ac:dyDescent="0.3">
      <c r="A698" s="1">
        <v>2630</v>
      </c>
      <c r="B698" s="1" t="s">
        <v>1711</v>
      </c>
      <c r="C698" s="1" t="s">
        <v>3118</v>
      </c>
      <c r="D698" s="1"/>
    </row>
    <row r="699" spans="1:4" x14ac:dyDescent="0.25">
      <c r="A699" s="1">
        <v>2631</v>
      </c>
      <c r="B699" s="1" t="s">
        <v>1713</v>
      </c>
      <c r="C699" s="1" t="s">
        <v>3118</v>
      </c>
      <c r="D699" s="1"/>
    </row>
    <row r="700" spans="1:4" ht="14.45" x14ac:dyDescent="0.3">
      <c r="A700" s="1">
        <v>2632</v>
      </c>
      <c r="B700" s="1" t="s">
        <v>1714</v>
      </c>
      <c r="C700" s="1" t="s">
        <v>3118</v>
      </c>
      <c r="D700" s="1"/>
    </row>
    <row r="701" spans="1:4" ht="14.45" x14ac:dyDescent="0.3">
      <c r="A701" s="1">
        <v>2635</v>
      </c>
      <c r="B701" s="1" t="s">
        <v>1715</v>
      </c>
      <c r="C701" s="1" t="s">
        <v>3118</v>
      </c>
      <c r="D701" s="1"/>
    </row>
    <row r="702" spans="1:4" ht="14.45" x14ac:dyDescent="0.3">
      <c r="A702" s="1">
        <v>2636</v>
      </c>
      <c r="B702" s="1" t="s">
        <v>1716</v>
      </c>
      <c r="C702" s="1" t="s">
        <v>3118</v>
      </c>
      <c r="D702" s="1"/>
    </row>
    <row r="703" spans="1:4" ht="14.45" x14ac:dyDescent="0.3">
      <c r="A703" s="1">
        <v>2637</v>
      </c>
      <c r="B703" s="1" t="s">
        <v>1717</v>
      </c>
      <c r="C703" s="1" t="s">
        <v>3118</v>
      </c>
      <c r="D703" s="1"/>
    </row>
    <row r="704" spans="1:4" ht="14.45" x14ac:dyDescent="0.3">
      <c r="A704" s="1">
        <v>2638</v>
      </c>
      <c r="B704" s="1" t="s">
        <v>1720</v>
      </c>
      <c r="C704" s="1" t="s">
        <v>3118</v>
      </c>
      <c r="D704" s="1"/>
    </row>
    <row r="705" spans="1:4" ht="14.45" x14ac:dyDescent="0.3">
      <c r="A705" s="1">
        <v>2639</v>
      </c>
      <c r="B705" s="1" t="s">
        <v>1722</v>
      </c>
      <c r="C705" s="1" t="s">
        <v>3120</v>
      </c>
      <c r="D705" s="45">
        <v>46271</v>
      </c>
    </row>
    <row r="706" spans="1:4" ht="14.45" x14ac:dyDescent="0.3">
      <c r="A706" s="1">
        <v>2640</v>
      </c>
      <c r="B706" s="1" t="s">
        <v>1726</v>
      </c>
      <c r="C706" s="1" t="s">
        <v>3118</v>
      </c>
      <c r="D706" s="1"/>
    </row>
    <row r="707" spans="1:4" ht="14.45" x14ac:dyDescent="0.3">
      <c r="A707" s="1">
        <v>2642</v>
      </c>
      <c r="B707" s="1" t="s">
        <v>1729</v>
      </c>
      <c r="C707" s="1" t="s">
        <v>3118</v>
      </c>
      <c r="D707" s="1"/>
    </row>
    <row r="708" spans="1:4" ht="14.45" x14ac:dyDescent="0.3">
      <c r="A708" s="1">
        <v>2643</v>
      </c>
      <c r="B708" s="1" t="s">
        <v>1732</v>
      </c>
      <c r="C708" s="1" t="s">
        <v>3118</v>
      </c>
      <c r="D708" s="1"/>
    </row>
    <row r="709" spans="1:4" ht="14.45" x14ac:dyDescent="0.3">
      <c r="A709" s="1">
        <v>2644</v>
      </c>
      <c r="B709" s="1" t="s">
        <v>1736</v>
      </c>
      <c r="C709" s="1" t="s">
        <v>3118</v>
      </c>
      <c r="D709" s="1"/>
    </row>
    <row r="710" spans="1:4" ht="14.45" x14ac:dyDescent="0.3">
      <c r="A710" s="1">
        <v>1658</v>
      </c>
      <c r="B710" s="1" t="s">
        <v>519</v>
      </c>
      <c r="C710" s="1" t="s">
        <v>3118</v>
      </c>
      <c r="D710" s="1"/>
    </row>
    <row r="711" spans="1:4" ht="14.45" x14ac:dyDescent="0.3">
      <c r="A711" s="1">
        <v>2646</v>
      </c>
      <c r="B711" s="1" t="s">
        <v>1742</v>
      </c>
      <c r="C711" s="1" t="s">
        <v>3120</v>
      </c>
      <c r="D711" s="45">
        <v>46271</v>
      </c>
    </row>
    <row r="712" spans="1:4" ht="14.45" x14ac:dyDescent="0.3">
      <c r="A712" s="1">
        <v>2647</v>
      </c>
      <c r="B712" s="1" t="s">
        <v>1743</v>
      </c>
      <c r="C712" s="1" t="s">
        <v>3118</v>
      </c>
      <c r="D712" s="1"/>
    </row>
    <row r="713" spans="1:4" ht="14.45" x14ac:dyDescent="0.3">
      <c r="A713" s="1">
        <v>2648</v>
      </c>
      <c r="B713" s="1" t="s">
        <v>1747</v>
      </c>
      <c r="C713" s="1" t="s">
        <v>3118</v>
      </c>
      <c r="D713" s="1"/>
    </row>
    <row r="714" spans="1:4" ht="14.45" x14ac:dyDescent="0.3">
      <c r="A714" s="1">
        <v>2649</v>
      </c>
      <c r="B714" s="1" t="s">
        <v>1750</v>
      </c>
      <c r="C714" s="1" t="s">
        <v>3118</v>
      </c>
      <c r="D714" s="1"/>
    </row>
    <row r="715" spans="1:4" ht="14.45" x14ac:dyDescent="0.3">
      <c r="A715" s="1">
        <v>2650</v>
      </c>
      <c r="B715" s="1" t="s">
        <v>1753</v>
      </c>
      <c r="C715" s="1" t="s">
        <v>3118</v>
      </c>
      <c r="D715" s="1"/>
    </row>
    <row r="716" spans="1:4" ht="14.45" x14ac:dyDescent="0.3">
      <c r="A716" s="1">
        <v>2651</v>
      </c>
      <c r="B716" s="1" t="s">
        <v>1756</v>
      </c>
      <c r="C716" s="1" t="s">
        <v>3118</v>
      </c>
      <c r="D716" s="1"/>
    </row>
    <row r="717" spans="1:4" ht="14.45" x14ac:dyDescent="0.3">
      <c r="A717" s="1">
        <v>2652</v>
      </c>
      <c r="B717" s="1" t="s">
        <v>1757</v>
      </c>
      <c r="C717" s="1" t="s">
        <v>3118</v>
      </c>
      <c r="D717" s="1"/>
    </row>
    <row r="718" spans="1:4" ht="14.45" x14ac:dyDescent="0.3">
      <c r="A718" s="1">
        <v>2653</v>
      </c>
      <c r="B718" s="1" t="s">
        <v>1759</v>
      </c>
      <c r="C718" s="1" t="s">
        <v>3118</v>
      </c>
      <c r="D718" s="1"/>
    </row>
    <row r="719" spans="1:4" ht="14.45" x14ac:dyDescent="0.3">
      <c r="A719" s="1">
        <v>2654</v>
      </c>
      <c r="B719" s="1" t="s">
        <v>1762</v>
      </c>
      <c r="C719" s="1" t="s">
        <v>3118</v>
      </c>
      <c r="D719" s="1"/>
    </row>
    <row r="720" spans="1:4" ht="14.45" x14ac:dyDescent="0.3">
      <c r="A720" s="1">
        <v>2655</v>
      </c>
      <c r="B720" s="1" t="s">
        <v>1765</v>
      </c>
      <c r="C720" s="1" t="s">
        <v>3118</v>
      </c>
      <c r="D720" s="1"/>
    </row>
    <row r="721" spans="1:4" ht="14.45" x14ac:dyDescent="0.3">
      <c r="A721" s="1">
        <v>2656</v>
      </c>
      <c r="B721" s="1" t="s">
        <v>1768</v>
      </c>
      <c r="C721" s="1" t="s">
        <v>3118</v>
      </c>
      <c r="D721" s="1"/>
    </row>
    <row r="722" spans="1:4" ht="14.45" x14ac:dyDescent="0.3">
      <c r="A722" s="1">
        <v>2658</v>
      </c>
      <c r="B722" s="1" t="s">
        <v>1771</v>
      </c>
      <c r="C722" s="1" t="s">
        <v>3118</v>
      </c>
      <c r="D722" s="1"/>
    </row>
    <row r="723" spans="1:4" ht="14.45" x14ac:dyDescent="0.3">
      <c r="A723" s="1">
        <v>2659</v>
      </c>
      <c r="B723" s="1" t="s">
        <v>1772</v>
      </c>
      <c r="C723" s="1" t="s">
        <v>3118</v>
      </c>
      <c r="D723" s="1"/>
    </row>
    <row r="724" spans="1:4" ht="14.45" x14ac:dyDescent="0.3">
      <c r="A724" s="1">
        <v>2660</v>
      </c>
      <c r="B724" s="1" t="s">
        <v>1774</v>
      </c>
      <c r="C724" s="1" t="s">
        <v>3118</v>
      </c>
      <c r="D724" s="1"/>
    </row>
    <row r="725" spans="1:4" ht="14.45" x14ac:dyDescent="0.3">
      <c r="A725" s="1">
        <v>2661</v>
      </c>
      <c r="B725" s="1" t="s">
        <v>3269</v>
      </c>
      <c r="C725" s="1" t="s">
        <v>3118</v>
      </c>
      <c r="D725" s="1"/>
    </row>
    <row r="726" spans="1:4" ht="14.45" x14ac:dyDescent="0.3">
      <c r="A726" s="1">
        <v>2662</v>
      </c>
      <c r="B726" s="1" t="s">
        <v>1776</v>
      </c>
      <c r="C726" s="1" t="s">
        <v>3118</v>
      </c>
      <c r="D726" s="1"/>
    </row>
    <row r="727" spans="1:4" ht="14.45" x14ac:dyDescent="0.3">
      <c r="A727" s="1">
        <v>2663</v>
      </c>
      <c r="B727" s="1" t="s">
        <v>1780</v>
      </c>
      <c r="C727" s="1" t="s">
        <v>3118</v>
      </c>
      <c r="D727" s="1"/>
    </row>
    <row r="728" spans="1:4" ht="14.45" x14ac:dyDescent="0.3">
      <c r="A728" s="1">
        <v>2664</v>
      </c>
      <c r="B728" s="1" t="s">
        <v>1783</v>
      </c>
      <c r="C728" s="1" t="s">
        <v>3118</v>
      </c>
      <c r="D728" s="1"/>
    </row>
    <row r="729" spans="1:4" ht="14.45" x14ac:dyDescent="0.3">
      <c r="A729" s="1">
        <v>2665</v>
      </c>
      <c r="B729" s="1" t="s">
        <v>1786</v>
      </c>
      <c r="C729" s="1" t="s">
        <v>3118</v>
      </c>
      <c r="D729" s="1"/>
    </row>
    <row r="730" spans="1:4" ht="14.45" x14ac:dyDescent="0.3">
      <c r="A730" s="1">
        <v>2666</v>
      </c>
      <c r="B730" s="1" t="s">
        <v>1789</v>
      </c>
      <c r="C730" s="1" t="s">
        <v>3118</v>
      </c>
      <c r="D730" s="1"/>
    </row>
    <row r="731" spans="1:4" ht="14.45" x14ac:dyDescent="0.3">
      <c r="A731" s="1">
        <v>2667</v>
      </c>
      <c r="B731" s="1" t="s">
        <v>3270</v>
      </c>
      <c r="C731" s="1" t="s">
        <v>3120</v>
      </c>
      <c r="D731" s="45">
        <v>41124</v>
      </c>
    </row>
    <row r="732" spans="1:4" ht="14.45" x14ac:dyDescent="0.3">
      <c r="A732" s="1">
        <v>2668</v>
      </c>
      <c r="B732" s="1" t="s">
        <v>1792</v>
      </c>
      <c r="C732" s="1" t="s">
        <v>3118</v>
      </c>
      <c r="D732" s="1"/>
    </row>
    <row r="733" spans="1:4" ht="14.45" x14ac:dyDescent="0.3">
      <c r="A733" s="1">
        <v>2669</v>
      </c>
      <c r="B733" s="1" t="s">
        <v>3271</v>
      </c>
      <c r="C733" s="1" t="s">
        <v>3120</v>
      </c>
      <c r="D733" s="45">
        <v>41124</v>
      </c>
    </row>
    <row r="734" spans="1:4" ht="14.45" x14ac:dyDescent="0.3">
      <c r="A734" s="1">
        <v>2670</v>
      </c>
      <c r="B734" s="1" t="s">
        <v>3272</v>
      </c>
      <c r="C734" s="1" t="s">
        <v>3120</v>
      </c>
      <c r="D734" s="45">
        <v>43845</v>
      </c>
    </row>
    <row r="735" spans="1:4" ht="14.45" x14ac:dyDescent="0.3">
      <c r="A735" s="1">
        <v>2671</v>
      </c>
      <c r="B735" s="1" t="s">
        <v>1795</v>
      </c>
      <c r="C735" s="1" t="s">
        <v>3118</v>
      </c>
      <c r="D735" s="1"/>
    </row>
    <row r="736" spans="1:4" ht="14.45" x14ac:dyDescent="0.3">
      <c r="A736" s="1">
        <v>2672</v>
      </c>
      <c r="B736" s="1" t="s">
        <v>1796</v>
      </c>
      <c r="C736" s="1" t="s">
        <v>3118</v>
      </c>
      <c r="D736" s="1"/>
    </row>
    <row r="737" spans="1:4" ht="14.45" x14ac:dyDescent="0.3">
      <c r="A737" s="1">
        <v>2673</v>
      </c>
      <c r="B737" s="1" t="s">
        <v>1799</v>
      </c>
      <c r="C737" s="1" t="s">
        <v>3120</v>
      </c>
      <c r="D737" s="45">
        <v>44440</v>
      </c>
    </row>
    <row r="738" spans="1:4" ht="14.45" x14ac:dyDescent="0.3">
      <c r="A738" s="1">
        <v>2674</v>
      </c>
      <c r="B738" s="1" t="s">
        <v>1802</v>
      </c>
      <c r="C738" s="1" t="s">
        <v>3120</v>
      </c>
      <c r="D738" s="45">
        <v>44440</v>
      </c>
    </row>
    <row r="739" spans="1:4" ht="14.45" x14ac:dyDescent="0.3">
      <c r="A739" s="1">
        <v>2675</v>
      </c>
      <c r="B739" s="1" t="s">
        <v>1805</v>
      </c>
      <c r="C739" s="1" t="s">
        <v>3118</v>
      </c>
      <c r="D739" s="1"/>
    </row>
    <row r="740" spans="1:4" ht="14.45" x14ac:dyDescent="0.3">
      <c r="A740" s="1">
        <v>2676</v>
      </c>
      <c r="B740" s="1" t="s">
        <v>1806</v>
      </c>
      <c r="C740" s="1" t="s">
        <v>3118</v>
      </c>
      <c r="D740" s="1"/>
    </row>
    <row r="741" spans="1:4" ht="14.45" x14ac:dyDescent="0.3">
      <c r="A741" s="1">
        <v>2677</v>
      </c>
      <c r="B741" s="1" t="s">
        <v>1808</v>
      </c>
      <c r="C741" s="1" t="s">
        <v>3118</v>
      </c>
      <c r="D741" s="1"/>
    </row>
    <row r="742" spans="1:4" ht="14.45" x14ac:dyDescent="0.3">
      <c r="A742" s="1">
        <v>2679</v>
      </c>
      <c r="B742" s="1" t="s">
        <v>1809</v>
      </c>
      <c r="C742" s="1" t="s">
        <v>3118</v>
      </c>
      <c r="D742" s="1"/>
    </row>
    <row r="743" spans="1:4" ht="14.45" x14ac:dyDescent="0.3">
      <c r="A743" s="1">
        <v>2680</v>
      </c>
      <c r="B743" s="1" t="s">
        <v>1812</v>
      </c>
      <c r="C743" s="1" t="s">
        <v>3118</v>
      </c>
      <c r="D743" s="1"/>
    </row>
    <row r="744" spans="1:4" ht="14.45" x14ac:dyDescent="0.3">
      <c r="A744" s="1">
        <v>2681</v>
      </c>
      <c r="B744" s="1" t="s">
        <v>1815</v>
      </c>
      <c r="C744" s="1" t="s">
        <v>3118</v>
      </c>
      <c r="D744" s="1"/>
    </row>
    <row r="745" spans="1:4" ht="14.45" x14ac:dyDescent="0.3">
      <c r="A745" s="1">
        <v>2682</v>
      </c>
      <c r="B745" s="1" t="s">
        <v>3273</v>
      </c>
      <c r="C745" s="1" t="s">
        <v>3120</v>
      </c>
      <c r="D745" s="45">
        <v>41124</v>
      </c>
    </row>
    <row r="746" spans="1:4" ht="14.45" x14ac:dyDescent="0.3">
      <c r="A746" s="1">
        <v>2685</v>
      </c>
      <c r="B746" s="1" t="s">
        <v>1819</v>
      </c>
      <c r="C746" s="1" t="s">
        <v>3118</v>
      </c>
      <c r="D746" s="1"/>
    </row>
    <row r="747" spans="1:4" ht="14.45" x14ac:dyDescent="0.3">
      <c r="A747" s="1">
        <v>2686</v>
      </c>
      <c r="B747" s="1" t="s">
        <v>1822</v>
      </c>
      <c r="C747" s="1" t="s">
        <v>3118</v>
      </c>
      <c r="D747" s="1"/>
    </row>
    <row r="748" spans="1:4" ht="14.45" x14ac:dyDescent="0.3">
      <c r="A748" s="1">
        <v>2687</v>
      </c>
      <c r="B748" s="1" t="s">
        <v>3274</v>
      </c>
      <c r="C748" s="1" t="s">
        <v>3120</v>
      </c>
      <c r="D748" s="45">
        <v>42094</v>
      </c>
    </row>
    <row r="749" spans="1:4" ht="14.45" x14ac:dyDescent="0.3">
      <c r="A749" s="1">
        <v>2688</v>
      </c>
      <c r="B749" s="1" t="s">
        <v>1825</v>
      </c>
      <c r="C749" s="1" t="s">
        <v>3118</v>
      </c>
      <c r="D749" s="1"/>
    </row>
    <row r="750" spans="1:4" ht="14.45" x14ac:dyDescent="0.3">
      <c r="A750" s="1">
        <v>2689</v>
      </c>
      <c r="B750" s="1" t="s">
        <v>1828</v>
      </c>
      <c r="C750" s="1" t="s">
        <v>3118</v>
      </c>
      <c r="D750" s="1"/>
    </row>
    <row r="751" spans="1:4" ht="14.45" x14ac:dyDescent="0.3">
      <c r="A751" s="1">
        <v>2690</v>
      </c>
      <c r="B751" s="1" t="s">
        <v>1831</v>
      </c>
      <c r="C751" s="1" t="s">
        <v>3118</v>
      </c>
      <c r="D751" s="1"/>
    </row>
    <row r="752" spans="1:4" ht="14.45" x14ac:dyDescent="0.3">
      <c r="A752" s="1">
        <v>2691</v>
      </c>
      <c r="B752" s="1" t="s">
        <v>1833</v>
      </c>
      <c r="C752" s="1" t="s">
        <v>3118</v>
      </c>
      <c r="D752" s="1"/>
    </row>
    <row r="753" spans="1:4" ht="14.45" x14ac:dyDescent="0.3">
      <c r="A753" s="1">
        <v>2692</v>
      </c>
      <c r="B753" s="1" t="s">
        <v>1836</v>
      </c>
      <c r="C753" s="1" t="s">
        <v>3118</v>
      </c>
      <c r="D753" s="1"/>
    </row>
    <row r="754" spans="1:4" ht="14.45" x14ac:dyDescent="0.3">
      <c r="A754" s="1">
        <v>2693</v>
      </c>
      <c r="B754" s="1" t="s">
        <v>1839</v>
      </c>
      <c r="C754" s="1" t="s">
        <v>3118</v>
      </c>
      <c r="D754" s="1"/>
    </row>
    <row r="755" spans="1:4" ht="14.45" x14ac:dyDescent="0.3">
      <c r="A755" s="1">
        <v>2694</v>
      </c>
      <c r="B755" s="1" t="s">
        <v>1843</v>
      </c>
      <c r="C755" s="1" t="s">
        <v>3118</v>
      </c>
      <c r="D755" s="1"/>
    </row>
    <row r="756" spans="1:4" ht="14.45" x14ac:dyDescent="0.3">
      <c r="A756" s="1">
        <v>2695</v>
      </c>
      <c r="B756" s="1" t="s">
        <v>1846</v>
      </c>
      <c r="C756" s="1" t="s">
        <v>3120</v>
      </c>
      <c r="D756" s="45">
        <v>44440</v>
      </c>
    </row>
    <row r="757" spans="1:4" ht="14.45" x14ac:dyDescent="0.3">
      <c r="A757" s="1">
        <v>2696</v>
      </c>
      <c r="B757" s="1" t="s">
        <v>1850</v>
      </c>
      <c r="C757" s="1" t="s">
        <v>3118</v>
      </c>
      <c r="D757" s="1"/>
    </row>
    <row r="758" spans="1:4" ht="14.45" x14ac:dyDescent="0.3">
      <c r="A758" s="1">
        <v>2697</v>
      </c>
      <c r="B758" s="1" t="s">
        <v>1853</v>
      </c>
      <c r="C758" s="1" t="s">
        <v>3118</v>
      </c>
      <c r="D758" s="1"/>
    </row>
    <row r="759" spans="1:4" ht="14.45" x14ac:dyDescent="0.3">
      <c r="A759" s="1">
        <v>2699</v>
      </c>
      <c r="B759" s="1" t="s">
        <v>1854</v>
      </c>
      <c r="C759" s="1" t="s">
        <v>3118</v>
      </c>
      <c r="D759" s="1"/>
    </row>
    <row r="760" spans="1:4" ht="14.45" x14ac:dyDescent="0.3">
      <c r="A760" s="1">
        <v>2700</v>
      </c>
      <c r="B760" s="1" t="s">
        <v>1857</v>
      </c>
      <c r="C760" s="1" t="s">
        <v>3118</v>
      </c>
      <c r="D760" s="1"/>
    </row>
    <row r="761" spans="1:4" ht="14.45" x14ac:dyDescent="0.3">
      <c r="A761" s="1">
        <v>2701</v>
      </c>
      <c r="B761" s="1" t="s">
        <v>1860</v>
      </c>
      <c r="C761" s="1" t="s">
        <v>3118</v>
      </c>
      <c r="D761" s="1"/>
    </row>
    <row r="762" spans="1:4" ht="14.45" x14ac:dyDescent="0.3">
      <c r="A762" s="1">
        <v>2702</v>
      </c>
      <c r="B762" s="1" t="s">
        <v>1864</v>
      </c>
      <c r="C762" s="1" t="s">
        <v>3118</v>
      </c>
      <c r="D762" s="1"/>
    </row>
    <row r="763" spans="1:4" ht="14.45" x14ac:dyDescent="0.3">
      <c r="A763" s="1">
        <v>2703</v>
      </c>
      <c r="B763" s="1" t="s">
        <v>1868</v>
      </c>
      <c r="C763" s="1" t="s">
        <v>3118</v>
      </c>
      <c r="D763" s="1"/>
    </row>
    <row r="764" spans="1:4" ht="14.45" x14ac:dyDescent="0.3">
      <c r="A764" s="1">
        <v>2704</v>
      </c>
      <c r="B764" s="1" t="s">
        <v>1871</v>
      </c>
      <c r="C764" s="1" t="s">
        <v>3118</v>
      </c>
      <c r="D764" s="1"/>
    </row>
    <row r="765" spans="1:4" ht="14.45" x14ac:dyDescent="0.3">
      <c r="A765" s="1">
        <v>2705</v>
      </c>
      <c r="B765" s="1" t="s">
        <v>3275</v>
      </c>
      <c r="C765" s="1" t="s">
        <v>3120</v>
      </c>
      <c r="D765" s="45">
        <v>40891</v>
      </c>
    </row>
    <row r="766" spans="1:4" ht="14.45" x14ac:dyDescent="0.3">
      <c r="A766" s="1">
        <v>2706</v>
      </c>
      <c r="B766" s="1" t="s">
        <v>1874</v>
      </c>
      <c r="C766" s="1" t="s">
        <v>3118</v>
      </c>
      <c r="D766" s="1"/>
    </row>
    <row r="767" spans="1:4" ht="14.45" x14ac:dyDescent="0.3">
      <c r="A767" s="1">
        <v>2707</v>
      </c>
      <c r="B767" s="1" t="s">
        <v>1878</v>
      </c>
      <c r="C767" s="1" t="s">
        <v>3118</v>
      </c>
      <c r="D767" s="1"/>
    </row>
    <row r="768" spans="1:4" ht="14.45" x14ac:dyDescent="0.3">
      <c r="A768" s="1">
        <v>2709</v>
      </c>
      <c r="B768" s="1" t="s">
        <v>1882</v>
      </c>
      <c r="C768" s="1" t="s">
        <v>3118</v>
      </c>
      <c r="D768" s="1"/>
    </row>
    <row r="769" spans="1:4" ht="14.45" x14ac:dyDescent="0.3">
      <c r="A769" s="1">
        <v>2710</v>
      </c>
      <c r="B769" s="1" t="s">
        <v>1884</v>
      </c>
      <c r="C769" s="1" t="s">
        <v>3118</v>
      </c>
      <c r="D769" s="1"/>
    </row>
    <row r="770" spans="1:4" ht="14.45" x14ac:dyDescent="0.3">
      <c r="A770" s="1">
        <v>2711</v>
      </c>
      <c r="B770" s="1" t="s">
        <v>1886</v>
      </c>
      <c r="C770" s="1" t="s">
        <v>3118</v>
      </c>
      <c r="D770" s="1"/>
    </row>
    <row r="771" spans="1:4" ht="14.45" x14ac:dyDescent="0.3">
      <c r="A771" s="1">
        <v>2712</v>
      </c>
      <c r="B771" s="1" t="s">
        <v>1888</v>
      </c>
      <c r="C771" s="1" t="s">
        <v>3118</v>
      </c>
      <c r="D771" s="1"/>
    </row>
    <row r="772" spans="1:4" ht="14.45" x14ac:dyDescent="0.3">
      <c r="A772" s="1">
        <v>1703</v>
      </c>
      <c r="B772" s="1" t="s">
        <v>606</v>
      </c>
      <c r="C772" s="1" t="s">
        <v>3118</v>
      </c>
      <c r="D772" s="1"/>
    </row>
    <row r="773" spans="1:4" ht="14.45" x14ac:dyDescent="0.3">
      <c r="A773" s="1">
        <v>2714</v>
      </c>
      <c r="B773" s="1" t="s">
        <v>1897</v>
      </c>
      <c r="C773" s="1" t="s">
        <v>3118</v>
      </c>
      <c r="D773" s="1"/>
    </row>
    <row r="774" spans="1:4" ht="14.45" x14ac:dyDescent="0.3">
      <c r="A774" s="1">
        <v>2715</v>
      </c>
      <c r="B774" s="1" t="s">
        <v>1898</v>
      </c>
      <c r="C774" s="1" t="s">
        <v>3118</v>
      </c>
      <c r="D774" s="1"/>
    </row>
    <row r="775" spans="1:4" ht="14.45" x14ac:dyDescent="0.3">
      <c r="A775" s="1">
        <v>2716</v>
      </c>
      <c r="B775" s="1" t="s">
        <v>1901</v>
      </c>
      <c r="C775" s="1" t="s">
        <v>3118</v>
      </c>
      <c r="D775" s="1"/>
    </row>
    <row r="776" spans="1:4" ht="14.45" x14ac:dyDescent="0.3">
      <c r="A776" s="1">
        <v>2717</v>
      </c>
      <c r="B776" s="1" t="s">
        <v>1902</v>
      </c>
      <c r="C776" s="1" t="s">
        <v>3118</v>
      </c>
      <c r="D776" s="1"/>
    </row>
    <row r="777" spans="1:4" ht="14.45" x14ac:dyDescent="0.3">
      <c r="A777" s="1" t="s">
        <v>3276</v>
      </c>
      <c r="B777" s="1" t="s">
        <v>1905</v>
      </c>
      <c r="C777" s="1" t="s">
        <v>3118</v>
      </c>
      <c r="D777" s="1"/>
    </row>
    <row r="778" spans="1:4" ht="14.45" x14ac:dyDescent="0.3">
      <c r="A778" s="1" t="s">
        <v>3277</v>
      </c>
      <c r="B778" s="1" t="s">
        <v>1906</v>
      </c>
      <c r="C778" s="1" t="s">
        <v>3118</v>
      </c>
      <c r="D778" s="1"/>
    </row>
    <row r="779" spans="1:4" ht="14.45" x14ac:dyDescent="0.3">
      <c r="A779" s="1">
        <v>2720</v>
      </c>
      <c r="B779" s="1" t="s">
        <v>1910</v>
      </c>
      <c r="C779" s="1" t="s">
        <v>3118</v>
      </c>
      <c r="D779" s="1"/>
    </row>
    <row r="780" spans="1:4" ht="14.45" x14ac:dyDescent="0.3">
      <c r="A780" s="1">
        <v>2723</v>
      </c>
      <c r="B780" s="1" t="s">
        <v>1914</v>
      </c>
      <c r="C780" s="1" t="s">
        <v>3118</v>
      </c>
      <c r="D780" s="1"/>
    </row>
    <row r="781" spans="1:4" ht="14.45" x14ac:dyDescent="0.3">
      <c r="A781" s="1">
        <v>2725</v>
      </c>
      <c r="B781" s="1" t="s">
        <v>1917</v>
      </c>
      <c r="C781" s="1" t="s">
        <v>3118</v>
      </c>
      <c r="D781" s="1"/>
    </row>
    <row r="782" spans="1:4" ht="14.45" x14ac:dyDescent="0.3">
      <c r="A782" s="1">
        <v>2726</v>
      </c>
      <c r="B782" s="1" t="s">
        <v>1920</v>
      </c>
      <c r="C782" s="1" t="s">
        <v>3118</v>
      </c>
      <c r="D782" s="1"/>
    </row>
    <row r="783" spans="1:4" ht="14.45" x14ac:dyDescent="0.3">
      <c r="A783" s="1">
        <v>2727</v>
      </c>
      <c r="B783" s="1" t="s">
        <v>1921</v>
      </c>
      <c r="C783" s="1" t="s">
        <v>3118</v>
      </c>
      <c r="D783" s="1"/>
    </row>
    <row r="784" spans="1:4" ht="14.45" x14ac:dyDescent="0.3">
      <c r="A784" s="1">
        <v>2729</v>
      </c>
      <c r="B784" s="1" t="s">
        <v>1924</v>
      </c>
      <c r="C784" s="1" t="s">
        <v>3118</v>
      </c>
      <c r="D784" s="1"/>
    </row>
    <row r="785" spans="1:4" ht="14.45" x14ac:dyDescent="0.3">
      <c r="A785" s="1">
        <v>2730</v>
      </c>
      <c r="B785" s="1" t="s">
        <v>1927</v>
      </c>
      <c r="C785" s="1" t="s">
        <v>3118</v>
      </c>
      <c r="D785" s="1"/>
    </row>
    <row r="786" spans="1:4" ht="14.45" x14ac:dyDescent="0.3">
      <c r="A786" s="1">
        <v>2731</v>
      </c>
      <c r="B786" s="1" t="s">
        <v>1928</v>
      </c>
      <c r="C786" s="1" t="s">
        <v>3118</v>
      </c>
      <c r="D786" s="1"/>
    </row>
    <row r="787" spans="1:4" ht="14.45" x14ac:dyDescent="0.3">
      <c r="A787" s="1">
        <v>2732</v>
      </c>
      <c r="B787" s="1" t="s">
        <v>1932</v>
      </c>
      <c r="C787" s="1" t="s">
        <v>3118</v>
      </c>
      <c r="D787" s="1"/>
    </row>
    <row r="788" spans="1:4" ht="14.45" x14ac:dyDescent="0.3">
      <c r="A788" s="1">
        <v>2733</v>
      </c>
      <c r="B788" s="1" t="s">
        <v>1936</v>
      </c>
      <c r="C788" s="1" t="s">
        <v>3118</v>
      </c>
      <c r="D788" s="1"/>
    </row>
    <row r="789" spans="1:4" ht="14.45" x14ac:dyDescent="0.3">
      <c r="A789" s="1">
        <v>2734</v>
      </c>
      <c r="B789" s="1" t="s">
        <v>1937</v>
      </c>
      <c r="C789" s="1" t="s">
        <v>3118</v>
      </c>
      <c r="D789" s="1"/>
    </row>
    <row r="790" spans="1:4" x14ac:dyDescent="0.25">
      <c r="A790" s="1">
        <v>2735</v>
      </c>
      <c r="B790" s="1" t="s">
        <v>1941</v>
      </c>
      <c r="C790" s="1" t="s">
        <v>3124</v>
      </c>
      <c r="D790" s="1"/>
    </row>
    <row r="791" spans="1:4" ht="14.45" x14ac:dyDescent="0.3">
      <c r="A791" s="1">
        <v>2736</v>
      </c>
      <c r="B791" s="1" t="s">
        <v>1944</v>
      </c>
      <c r="C791" s="1" t="s">
        <v>3118</v>
      </c>
      <c r="D791" s="1"/>
    </row>
    <row r="792" spans="1:4" ht="14.45" x14ac:dyDescent="0.3">
      <c r="A792" s="1">
        <v>2737</v>
      </c>
      <c r="B792" s="1" t="s">
        <v>1948</v>
      </c>
      <c r="C792" s="1" t="s">
        <v>3118</v>
      </c>
      <c r="D792" s="1"/>
    </row>
    <row r="793" spans="1:4" ht="14.45" x14ac:dyDescent="0.3">
      <c r="A793" s="1">
        <v>2738</v>
      </c>
      <c r="B793" s="1" t="s">
        <v>1951</v>
      </c>
      <c r="C793" s="1" t="s">
        <v>3118</v>
      </c>
      <c r="D793" s="1"/>
    </row>
    <row r="794" spans="1:4" ht="14.45" x14ac:dyDescent="0.3">
      <c r="A794" s="1">
        <v>2739</v>
      </c>
      <c r="B794" s="1" t="s">
        <v>1955</v>
      </c>
      <c r="C794" s="1" t="s">
        <v>3118</v>
      </c>
      <c r="D794" s="1"/>
    </row>
    <row r="795" spans="1:4" ht="14.45" x14ac:dyDescent="0.3">
      <c r="A795" s="1">
        <v>2740</v>
      </c>
      <c r="B795" s="1" t="s">
        <v>1956</v>
      </c>
      <c r="C795" s="1" t="s">
        <v>3118</v>
      </c>
      <c r="D795" s="1"/>
    </row>
    <row r="796" spans="1:4" ht="14.45" x14ac:dyDescent="0.3">
      <c r="A796" s="1">
        <v>2742</v>
      </c>
      <c r="B796" s="1" t="s">
        <v>1957</v>
      </c>
      <c r="C796" s="1" t="s">
        <v>3118</v>
      </c>
      <c r="D796" s="1"/>
    </row>
    <row r="797" spans="1:4" ht="14.45" x14ac:dyDescent="0.3">
      <c r="A797" s="1">
        <v>2743</v>
      </c>
      <c r="B797" s="1" t="s">
        <v>1958</v>
      </c>
      <c r="C797" s="1" t="s">
        <v>3118</v>
      </c>
      <c r="D797" s="1"/>
    </row>
    <row r="798" spans="1:4" ht="14.45" x14ac:dyDescent="0.3">
      <c r="A798" s="1">
        <v>2744</v>
      </c>
      <c r="B798" s="1" t="s">
        <v>1959</v>
      </c>
      <c r="C798" s="1" t="s">
        <v>3118</v>
      </c>
      <c r="D798" s="1"/>
    </row>
    <row r="799" spans="1:4" ht="14.45" x14ac:dyDescent="0.3">
      <c r="A799" s="1">
        <v>2745</v>
      </c>
      <c r="B799" s="1" t="s">
        <v>1960</v>
      </c>
      <c r="C799" s="1" t="s">
        <v>3118</v>
      </c>
      <c r="D799" s="1"/>
    </row>
    <row r="800" spans="1:4" ht="14.45" x14ac:dyDescent="0.3">
      <c r="A800" s="1">
        <v>2746</v>
      </c>
      <c r="B800" s="1" t="s">
        <v>1961</v>
      </c>
      <c r="C800" s="1" t="s">
        <v>3118</v>
      </c>
      <c r="D800" s="1"/>
    </row>
    <row r="801" spans="1:4" ht="14.45" x14ac:dyDescent="0.3">
      <c r="A801" s="1">
        <v>2748</v>
      </c>
      <c r="B801" s="1" t="s">
        <v>1962</v>
      </c>
      <c r="C801" s="1" t="s">
        <v>3118</v>
      </c>
      <c r="D801" s="1"/>
    </row>
    <row r="802" spans="1:4" ht="14.45" x14ac:dyDescent="0.3">
      <c r="A802" s="1">
        <v>2749</v>
      </c>
      <c r="B802" s="1" t="s">
        <v>1963</v>
      </c>
      <c r="C802" s="1" t="s">
        <v>3118</v>
      </c>
      <c r="D802" s="1"/>
    </row>
    <row r="803" spans="1:4" ht="14.45" x14ac:dyDescent="0.3">
      <c r="A803" s="1">
        <v>2750</v>
      </c>
      <c r="B803" s="1" t="s">
        <v>1964</v>
      </c>
      <c r="C803" s="1" t="s">
        <v>3118</v>
      </c>
      <c r="D803" s="1"/>
    </row>
    <row r="804" spans="1:4" ht="14.45" x14ac:dyDescent="0.3">
      <c r="A804" s="1">
        <v>2751</v>
      </c>
      <c r="B804" s="1" t="s">
        <v>1965</v>
      </c>
      <c r="C804" s="1" t="s">
        <v>3118</v>
      </c>
      <c r="D804" s="1"/>
    </row>
    <row r="805" spans="1:4" ht="14.45" x14ac:dyDescent="0.3">
      <c r="A805" s="1">
        <v>2752</v>
      </c>
      <c r="B805" s="1" t="s">
        <v>1966</v>
      </c>
      <c r="C805" s="1" t="s">
        <v>3118</v>
      </c>
      <c r="D805" s="1"/>
    </row>
    <row r="806" spans="1:4" ht="14.45" x14ac:dyDescent="0.3">
      <c r="A806" s="1">
        <v>2753</v>
      </c>
      <c r="B806" s="1" t="s">
        <v>1967</v>
      </c>
      <c r="C806" s="1" t="s">
        <v>3118</v>
      </c>
      <c r="D806" s="1"/>
    </row>
    <row r="807" spans="1:4" ht="14.45" x14ac:dyDescent="0.3">
      <c r="A807" s="1">
        <v>2754</v>
      </c>
      <c r="B807" s="1" t="s">
        <v>1968</v>
      </c>
      <c r="C807" s="1" t="s">
        <v>3118</v>
      </c>
      <c r="D807" s="1"/>
    </row>
    <row r="808" spans="1:4" ht="14.45" x14ac:dyDescent="0.3">
      <c r="A808" s="1">
        <v>2755</v>
      </c>
      <c r="B808" s="1" t="s">
        <v>1969</v>
      </c>
      <c r="C808" s="1" t="s">
        <v>3118</v>
      </c>
      <c r="D808" s="1"/>
    </row>
    <row r="809" spans="1:4" ht="14.45" x14ac:dyDescent="0.3">
      <c r="A809" s="1">
        <v>2757</v>
      </c>
      <c r="B809" s="1" t="s">
        <v>1970</v>
      </c>
      <c r="C809" s="1" t="s">
        <v>3118</v>
      </c>
      <c r="D809" s="1"/>
    </row>
    <row r="810" spans="1:4" ht="14.45" x14ac:dyDescent="0.3">
      <c r="A810" s="1">
        <v>2758</v>
      </c>
      <c r="B810" s="1" t="s">
        <v>1971</v>
      </c>
      <c r="C810" s="1" t="s">
        <v>3118</v>
      </c>
      <c r="D810" s="1"/>
    </row>
    <row r="811" spans="1:4" ht="14.45" x14ac:dyDescent="0.3">
      <c r="A811" s="1">
        <v>2760</v>
      </c>
      <c r="B811" s="1" t="s">
        <v>1972</v>
      </c>
      <c r="C811" s="1" t="s">
        <v>3118</v>
      </c>
      <c r="D811" s="1"/>
    </row>
    <row r="812" spans="1:4" ht="14.45" x14ac:dyDescent="0.3">
      <c r="A812" s="1">
        <v>2761</v>
      </c>
      <c r="B812" s="1" t="s">
        <v>1973</v>
      </c>
      <c r="C812" s="1" t="s">
        <v>3118</v>
      </c>
      <c r="D812" s="1"/>
    </row>
    <row r="813" spans="1:4" ht="14.45" x14ac:dyDescent="0.3">
      <c r="A813" s="1">
        <v>2762</v>
      </c>
      <c r="B813" s="1" t="s">
        <v>3278</v>
      </c>
      <c r="C813" s="1" t="s">
        <v>3120</v>
      </c>
      <c r="D813" s="45">
        <v>42549</v>
      </c>
    </row>
    <row r="814" spans="1:4" ht="14.45" x14ac:dyDescent="0.3">
      <c r="A814" s="1">
        <v>2763</v>
      </c>
      <c r="B814" s="1" t="s">
        <v>1974</v>
      </c>
      <c r="C814" s="1" t="s">
        <v>3118</v>
      </c>
      <c r="D814" s="1"/>
    </row>
    <row r="815" spans="1:4" ht="14.45" x14ac:dyDescent="0.3">
      <c r="A815" s="1">
        <v>2764</v>
      </c>
      <c r="B815" s="1" t="s">
        <v>1975</v>
      </c>
      <c r="C815" s="1" t="s">
        <v>3118</v>
      </c>
      <c r="D815" s="1"/>
    </row>
    <row r="816" spans="1:4" ht="14.45" x14ac:dyDescent="0.3">
      <c r="A816" s="1">
        <v>2765</v>
      </c>
      <c r="B816" s="1" t="s">
        <v>1976</v>
      </c>
      <c r="C816" s="1" t="s">
        <v>3118</v>
      </c>
      <c r="D816" s="1"/>
    </row>
    <row r="817" spans="1:4" ht="14.45" x14ac:dyDescent="0.3">
      <c r="A817" s="1">
        <v>2766</v>
      </c>
      <c r="B817" s="1" t="s">
        <v>1977</v>
      </c>
      <c r="C817" s="1" t="s">
        <v>3118</v>
      </c>
      <c r="D817" s="1"/>
    </row>
    <row r="818" spans="1:4" ht="14.45" x14ac:dyDescent="0.3">
      <c r="A818" s="1">
        <v>2767</v>
      </c>
      <c r="B818" s="1" t="s">
        <v>1978</v>
      </c>
      <c r="C818" s="1" t="s">
        <v>3118</v>
      </c>
      <c r="D818" s="1"/>
    </row>
    <row r="819" spans="1:4" ht="14.45" x14ac:dyDescent="0.3">
      <c r="A819" s="1">
        <v>2768</v>
      </c>
      <c r="B819" s="1" t="s">
        <v>1979</v>
      </c>
      <c r="C819" s="1" t="s">
        <v>3118</v>
      </c>
      <c r="D819" s="1"/>
    </row>
    <row r="820" spans="1:4" ht="14.45" x14ac:dyDescent="0.3">
      <c r="A820" s="1">
        <v>2769</v>
      </c>
      <c r="B820" s="1" t="s">
        <v>1980</v>
      </c>
      <c r="C820" s="1" t="s">
        <v>3118</v>
      </c>
      <c r="D820" s="1"/>
    </row>
    <row r="821" spans="1:4" ht="14.45" x14ac:dyDescent="0.3">
      <c r="A821" s="1">
        <v>2770</v>
      </c>
      <c r="B821" s="1" t="s">
        <v>1981</v>
      </c>
      <c r="C821" s="1" t="s">
        <v>3118</v>
      </c>
      <c r="D821" s="1"/>
    </row>
    <row r="822" spans="1:4" ht="14.45" x14ac:dyDescent="0.3">
      <c r="A822" s="1">
        <v>2771</v>
      </c>
      <c r="B822" s="1" t="s">
        <v>1982</v>
      </c>
      <c r="C822" s="1" t="s">
        <v>3118</v>
      </c>
      <c r="D822" s="1"/>
    </row>
    <row r="823" spans="1:4" ht="14.45" x14ac:dyDescent="0.3">
      <c r="A823" s="1">
        <v>2772</v>
      </c>
      <c r="B823" s="1" t="s">
        <v>1983</v>
      </c>
      <c r="C823" s="1" t="s">
        <v>3118</v>
      </c>
      <c r="D823" s="1"/>
    </row>
    <row r="824" spans="1:4" ht="14.45" x14ac:dyDescent="0.3">
      <c r="A824" s="1">
        <v>2773</v>
      </c>
      <c r="B824" s="1" t="s">
        <v>1984</v>
      </c>
      <c r="C824" s="1" t="s">
        <v>3118</v>
      </c>
      <c r="D824" s="1"/>
    </row>
    <row r="825" spans="1:4" ht="14.45" x14ac:dyDescent="0.3">
      <c r="A825" s="1">
        <v>2774</v>
      </c>
      <c r="B825" s="1" t="s">
        <v>1985</v>
      </c>
      <c r="C825" s="1" t="s">
        <v>3118</v>
      </c>
      <c r="D825" s="1"/>
    </row>
    <row r="826" spans="1:4" ht="14.45" x14ac:dyDescent="0.3">
      <c r="A826" s="1">
        <v>2775</v>
      </c>
      <c r="B826" s="1" t="s">
        <v>1986</v>
      </c>
      <c r="C826" s="1" t="s">
        <v>3118</v>
      </c>
      <c r="D826" s="1"/>
    </row>
    <row r="827" spans="1:4" ht="14.45" x14ac:dyDescent="0.3">
      <c r="A827" s="1">
        <v>2776</v>
      </c>
      <c r="B827" s="1" t="s">
        <v>1987</v>
      </c>
      <c r="C827" s="1" t="s">
        <v>3118</v>
      </c>
      <c r="D827" s="1"/>
    </row>
    <row r="828" spans="1:4" ht="14.45" x14ac:dyDescent="0.3">
      <c r="A828" s="1">
        <v>2777</v>
      </c>
      <c r="B828" s="1" t="s">
        <v>1988</v>
      </c>
      <c r="C828" s="1" t="s">
        <v>3118</v>
      </c>
      <c r="D828" s="1"/>
    </row>
    <row r="829" spans="1:4" ht="14.45" x14ac:dyDescent="0.3">
      <c r="A829" s="1">
        <v>2778</v>
      </c>
      <c r="B829" s="1" t="s">
        <v>1989</v>
      </c>
      <c r="C829" s="1" t="s">
        <v>3118</v>
      </c>
      <c r="D829" s="1"/>
    </row>
    <row r="830" spans="1:4" ht="14.45" x14ac:dyDescent="0.3">
      <c r="A830" s="1">
        <v>2779</v>
      </c>
      <c r="B830" s="1" t="s">
        <v>1990</v>
      </c>
      <c r="C830" s="1" t="s">
        <v>3118</v>
      </c>
      <c r="D830" s="1"/>
    </row>
    <row r="831" spans="1:4" ht="14.45" x14ac:dyDescent="0.3">
      <c r="A831" s="1">
        <v>2780</v>
      </c>
      <c r="B831" s="1" t="s">
        <v>1991</v>
      </c>
      <c r="C831" s="1" t="s">
        <v>3118</v>
      </c>
      <c r="D831" s="1"/>
    </row>
    <row r="832" spans="1:4" ht="14.45" x14ac:dyDescent="0.3">
      <c r="A832" s="1">
        <v>2781</v>
      </c>
      <c r="B832" s="1" t="s">
        <v>1992</v>
      </c>
      <c r="C832" s="1" t="s">
        <v>3118</v>
      </c>
      <c r="D832" s="1"/>
    </row>
    <row r="833" spans="1:4" x14ac:dyDescent="0.25">
      <c r="A833" s="1">
        <v>2782</v>
      </c>
      <c r="B833" s="1" t="s">
        <v>1993</v>
      </c>
      <c r="C833" s="1" t="s">
        <v>3118</v>
      </c>
      <c r="D833" s="1"/>
    </row>
    <row r="834" spans="1:4" ht="14.45" x14ac:dyDescent="0.3">
      <c r="A834" s="1">
        <v>2783</v>
      </c>
      <c r="B834" s="1" t="s">
        <v>1994</v>
      </c>
      <c r="C834" s="1" t="s">
        <v>3118</v>
      </c>
      <c r="D834" s="1"/>
    </row>
    <row r="835" spans="1:4" ht="14.45" x14ac:dyDescent="0.3">
      <c r="A835" s="1">
        <v>2785</v>
      </c>
      <c r="B835" s="1" t="s">
        <v>1995</v>
      </c>
      <c r="C835" s="1" t="s">
        <v>3118</v>
      </c>
      <c r="D835" s="1"/>
    </row>
    <row r="836" spans="1:4" ht="14.45" x14ac:dyDescent="0.3">
      <c r="A836" s="1">
        <v>2786</v>
      </c>
      <c r="B836" s="1" t="s">
        <v>1996</v>
      </c>
      <c r="C836" s="1" t="s">
        <v>3118</v>
      </c>
      <c r="D836" s="1"/>
    </row>
    <row r="837" spans="1:4" ht="14.45" x14ac:dyDescent="0.3">
      <c r="A837" s="1">
        <v>2787</v>
      </c>
      <c r="B837" s="1" t="s">
        <v>1997</v>
      </c>
      <c r="C837" s="1" t="s">
        <v>3118</v>
      </c>
      <c r="D837" s="1"/>
    </row>
    <row r="838" spans="1:4" ht="14.45" x14ac:dyDescent="0.3">
      <c r="A838" s="1">
        <v>2788</v>
      </c>
      <c r="B838" s="1" t="s">
        <v>1998</v>
      </c>
      <c r="C838" s="1" t="s">
        <v>3118</v>
      </c>
      <c r="D838" s="1"/>
    </row>
    <row r="839" spans="1:4" ht="14.45" x14ac:dyDescent="0.3">
      <c r="A839" s="1">
        <v>2789</v>
      </c>
      <c r="B839" s="1" t="s">
        <v>1999</v>
      </c>
      <c r="C839" s="1" t="s">
        <v>3118</v>
      </c>
      <c r="D839" s="1"/>
    </row>
    <row r="840" spans="1:4" ht="14.45" x14ac:dyDescent="0.3">
      <c r="A840" s="1">
        <v>2790</v>
      </c>
      <c r="B840" s="1" t="s">
        <v>2000</v>
      </c>
      <c r="C840" s="1" t="s">
        <v>3118</v>
      </c>
      <c r="D840" s="1"/>
    </row>
    <row r="841" spans="1:4" ht="14.45" x14ac:dyDescent="0.3">
      <c r="A841" s="1">
        <v>2791</v>
      </c>
      <c r="B841" s="1" t="s">
        <v>2001</v>
      </c>
      <c r="C841" s="1" t="s">
        <v>3118</v>
      </c>
      <c r="D841" s="1"/>
    </row>
    <row r="842" spans="1:4" ht="14.45" x14ac:dyDescent="0.3">
      <c r="A842" s="1">
        <v>2794</v>
      </c>
      <c r="B842" s="1" t="s">
        <v>2002</v>
      </c>
      <c r="C842" s="1" t="s">
        <v>3118</v>
      </c>
      <c r="D842" s="1"/>
    </row>
    <row r="843" spans="1:4" ht="14.45" x14ac:dyDescent="0.3">
      <c r="A843" s="1">
        <v>2795</v>
      </c>
      <c r="B843" s="1" t="s">
        <v>2003</v>
      </c>
      <c r="C843" s="1" t="s">
        <v>3118</v>
      </c>
      <c r="D843" s="1"/>
    </row>
    <row r="844" spans="1:4" ht="14.45" x14ac:dyDescent="0.3">
      <c r="A844" s="1">
        <v>2796</v>
      </c>
      <c r="B844" s="1" t="s">
        <v>3279</v>
      </c>
      <c r="C844" s="1" t="s">
        <v>3118</v>
      </c>
      <c r="D844" s="1"/>
    </row>
    <row r="845" spans="1:4" ht="14.45" x14ac:dyDescent="0.3">
      <c r="A845" s="1">
        <v>2797</v>
      </c>
      <c r="B845" s="1" t="s">
        <v>2004</v>
      </c>
      <c r="C845" s="1" t="s">
        <v>3118</v>
      </c>
      <c r="D845" s="1"/>
    </row>
    <row r="846" spans="1:4" ht="14.45" x14ac:dyDescent="0.3">
      <c r="A846" s="1">
        <v>2798</v>
      </c>
      <c r="B846" s="1" t="s">
        <v>2005</v>
      </c>
      <c r="C846" s="1" t="s">
        <v>3118</v>
      </c>
      <c r="D846" s="1"/>
    </row>
    <row r="847" spans="1:4" ht="14.45" x14ac:dyDescent="0.3">
      <c r="A847" s="1">
        <v>2799</v>
      </c>
      <c r="B847" s="1" t="s">
        <v>2006</v>
      </c>
      <c r="C847" s="1" t="s">
        <v>3118</v>
      </c>
      <c r="D847" s="1"/>
    </row>
    <row r="848" spans="1:4" ht="14.45" x14ac:dyDescent="0.3">
      <c r="A848" s="1">
        <v>2800</v>
      </c>
      <c r="B848" s="1" t="s">
        <v>2007</v>
      </c>
      <c r="C848" s="1" t="s">
        <v>3118</v>
      </c>
      <c r="D848" s="1"/>
    </row>
    <row r="849" spans="1:4" ht="14.45" x14ac:dyDescent="0.3">
      <c r="A849" s="1">
        <v>2801</v>
      </c>
      <c r="B849" s="1" t="s">
        <v>2008</v>
      </c>
      <c r="C849" s="1" t="s">
        <v>3118</v>
      </c>
      <c r="D849" s="1"/>
    </row>
    <row r="850" spans="1:4" ht="14.45" x14ac:dyDescent="0.3">
      <c r="A850" s="1">
        <v>2802</v>
      </c>
      <c r="B850" s="1" t="s">
        <v>2009</v>
      </c>
      <c r="C850" s="1" t="s">
        <v>3118</v>
      </c>
      <c r="D850" s="1"/>
    </row>
    <row r="851" spans="1:4" ht="14.45" x14ac:dyDescent="0.3">
      <c r="A851" s="1">
        <v>2803</v>
      </c>
      <c r="B851" s="1" t="s">
        <v>2010</v>
      </c>
      <c r="C851" s="1" t="s">
        <v>3118</v>
      </c>
      <c r="D851" s="1"/>
    </row>
    <row r="852" spans="1:4" ht="14.45" x14ac:dyDescent="0.3">
      <c r="A852" s="1">
        <v>2804</v>
      </c>
      <c r="B852" s="1" t="s">
        <v>2011</v>
      </c>
      <c r="C852" s="1" t="s">
        <v>3118</v>
      </c>
      <c r="D852" s="1"/>
    </row>
    <row r="853" spans="1:4" ht="14.45" x14ac:dyDescent="0.3">
      <c r="A853" s="1">
        <v>2805</v>
      </c>
      <c r="B853" s="1" t="s">
        <v>2012</v>
      </c>
      <c r="C853" s="1" t="s">
        <v>3118</v>
      </c>
      <c r="D853" s="1"/>
    </row>
    <row r="854" spans="1:4" ht="14.45" x14ac:dyDescent="0.3">
      <c r="A854" s="1">
        <v>2806</v>
      </c>
      <c r="B854" s="1" t="s">
        <v>2013</v>
      </c>
      <c r="C854" s="1" t="s">
        <v>3118</v>
      </c>
      <c r="D854" s="1"/>
    </row>
    <row r="855" spans="1:4" ht="14.45" x14ac:dyDescent="0.3">
      <c r="A855" s="1">
        <v>2807</v>
      </c>
      <c r="B855" s="1" t="s">
        <v>2014</v>
      </c>
      <c r="C855" s="1" t="s">
        <v>3120</v>
      </c>
      <c r="D855" s="45">
        <v>44440</v>
      </c>
    </row>
    <row r="856" spans="1:4" ht="14.45" x14ac:dyDescent="0.3">
      <c r="A856" s="1">
        <v>2808</v>
      </c>
      <c r="B856" s="1" t="s">
        <v>2015</v>
      </c>
      <c r="C856" s="1" t="s">
        <v>3118</v>
      </c>
      <c r="D856" s="1"/>
    </row>
    <row r="857" spans="1:4" ht="14.45" x14ac:dyDescent="0.3">
      <c r="A857" s="1">
        <v>2809</v>
      </c>
      <c r="B857" s="1" t="s">
        <v>2016</v>
      </c>
      <c r="C857" s="1" t="s">
        <v>3118</v>
      </c>
      <c r="D857" s="1"/>
    </row>
    <row r="858" spans="1:4" ht="14.45" x14ac:dyDescent="0.3">
      <c r="A858" s="1">
        <v>2810</v>
      </c>
      <c r="B858" s="1" t="s">
        <v>2017</v>
      </c>
      <c r="C858" s="1" t="s">
        <v>3118</v>
      </c>
      <c r="D858" s="1"/>
    </row>
    <row r="859" spans="1:4" ht="14.45" x14ac:dyDescent="0.3">
      <c r="A859" s="1">
        <v>2811</v>
      </c>
      <c r="B859" s="1" t="s">
        <v>2018</v>
      </c>
      <c r="C859" s="1" t="s">
        <v>3118</v>
      </c>
      <c r="D859" s="1"/>
    </row>
    <row r="860" spans="1:4" ht="14.45" x14ac:dyDescent="0.3">
      <c r="A860" s="1">
        <v>2812</v>
      </c>
      <c r="B860" s="1" t="s">
        <v>2019</v>
      </c>
      <c r="C860" s="1" t="s">
        <v>3118</v>
      </c>
      <c r="D860" s="1"/>
    </row>
    <row r="861" spans="1:4" ht="14.45" x14ac:dyDescent="0.3">
      <c r="A861" s="1">
        <v>2813</v>
      </c>
      <c r="B861" s="1" t="s">
        <v>2020</v>
      </c>
      <c r="C861" s="1" t="s">
        <v>3118</v>
      </c>
      <c r="D861" s="1"/>
    </row>
    <row r="862" spans="1:4" ht="14.45" x14ac:dyDescent="0.3">
      <c r="A862" s="1">
        <v>2814</v>
      </c>
      <c r="B862" s="1" t="s">
        <v>2021</v>
      </c>
      <c r="C862" s="1" t="s">
        <v>3118</v>
      </c>
      <c r="D862" s="1"/>
    </row>
    <row r="863" spans="1:4" ht="14.45" x14ac:dyDescent="0.3">
      <c r="A863" s="1">
        <v>2815</v>
      </c>
      <c r="B863" s="1" t="s">
        <v>2022</v>
      </c>
      <c r="C863" s="1" t="s">
        <v>3118</v>
      </c>
      <c r="D863" s="1"/>
    </row>
    <row r="864" spans="1:4" ht="14.45" x14ac:dyDescent="0.3">
      <c r="A864" s="1">
        <v>2816</v>
      </c>
      <c r="B864" s="1" t="s">
        <v>2023</v>
      </c>
      <c r="C864" s="1" t="s">
        <v>3118</v>
      </c>
      <c r="D864" s="1"/>
    </row>
    <row r="865" spans="1:4" ht="14.45" x14ac:dyDescent="0.3">
      <c r="A865" s="1">
        <v>2817</v>
      </c>
      <c r="B865" s="1" t="s">
        <v>2024</v>
      </c>
      <c r="C865" s="1" t="s">
        <v>3118</v>
      </c>
      <c r="D865" s="1"/>
    </row>
    <row r="866" spans="1:4" ht="14.45" x14ac:dyDescent="0.3">
      <c r="A866" s="1">
        <v>2818</v>
      </c>
      <c r="B866" s="1" t="s">
        <v>2025</v>
      </c>
      <c r="C866" s="1" t="s">
        <v>3118</v>
      </c>
      <c r="D866" s="1"/>
    </row>
    <row r="867" spans="1:4" ht="14.45" x14ac:dyDescent="0.3">
      <c r="A867" s="1">
        <v>2819</v>
      </c>
      <c r="B867" s="1" t="s">
        <v>2026</v>
      </c>
      <c r="C867" s="1" t="s">
        <v>3118</v>
      </c>
      <c r="D867" s="1"/>
    </row>
    <row r="868" spans="1:4" ht="14.45" x14ac:dyDescent="0.3">
      <c r="A868" s="1">
        <v>2820</v>
      </c>
      <c r="B868" s="1" t="s">
        <v>2027</v>
      </c>
      <c r="C868" s="1" t="s">
        <v>3118</v>
      </c>
      <c r="D868" s="1"/>
    </row>
    <row r="869" spans="1:4" ht="14.45" x14ac:dyDescent="0.3">
      <c r="A869" s="1">
        <v>2821</v>
      </c>
      <c r="B869" s="1" t="s">
        <v>2028</v>
      </c>
      <c r="C869" s="1" t="s">
        <v>3118</v>
      </c>
      <c r="D869" s="1"/>
    </row>
    <row r="870" spans="1:4" ht="14.45" x14ac:dyDescent="0.3">
      <c r="A870" s="1">
        <v>2822</v>
      </c>
      <c r="B870" s="1" t="s">
        <v>2029</v>
      </c>
      <c r="C870" s="1" t="s">
        <v>3118</v>
      </c>
      <c r="D870" s="1"/>
    </row>
    <row r="871" spans="1:4" ht="14.45" x14ac:dyDescent="0.3">
      <c r="A871" s="1">
        <v>2823</v>
      </c>
      <c r="B871" s="1" t="s">
        <v>2030</v>
      </c>
      <c r="C871" s="1" t="s">
        <v>3118</v>
      </c>
      <c r="D871" s="1"/>
    </row>
    <row r="872" spans="1:4" ht="14.45" x14ac:dyDescent="0.3">
      <c r="A872" s="1">
        <v>2824</v>
      </c>
      <c r="B872" s="1" t="s">
        <v>2031</v>
      </c>
      <c r="C872" s="1" t="s">
        <v>3118</v>
      </c>
      <c r="D872" s="1"/>
    </row>
    <row r="873" spans="1:4" ht="14.45" x14ac:dyDescent="0.3">
      <c r="A873" s="1">
        <v>2825</v>
      </c>
      <c r="B873" s="1" t="s">
        <v>2032</v>
      </c>
      <c r="C873" s="1" t="s">
        <v>3118</v>
      </c>
      <c r="D873" s="1"/>
    </row>
    <row r="874" spans="1:4" ht="14.45" x14ac:dyDescent="0.3">
      <c r="A874" s="1">
        <v>2826</v>
      </c>
      <c r="B874" s="1" t="s">
        <v>2033</v>
      </c>
      <c r="C874" s="1" t="s">
        <v>3118</v>
      </c>
      <c r="D874" s="1"/>
    </row>
    <row r="875" spans="1:4" ht="14.45" x14ac:dyDescent="0.3">
      <c r="A875" s="1">
        <v>2828</v>
      </c>
      <c r="B875" s="1" t="s">
        <v>2034</v>
      </c>
      <c r="C875" s="1" t="s">
        <v>3118</v>
      </c>
      <c r="D875" s="1"/>
    </row>
    <row r="876" spans="1:4" ht="14.45" x14ac:dyDescent="0.3">
      <c r="A876" s="1">
        <v>2829</v>
      </c>
      <c r="B876" s="1" t="s">
        <v>2035</v>
      </c>
      <c r="C876" s="1" t="s">
        <v>3118</v>
      </c>
      <c r="D876" s="1"/>
    </row>
    <row r="877" spans="1:4" ht="14.45" x14ac:dyDescent="0.3">
      <c r="A877" s="1">
        <v>2830</v>
      </c>
      <c r="B877" s="1" t="s">
        <v>2036</v>
      </c>
      <c r="C877" s="1" t="s">
        <v>3118</v>
      </c>
      <c r="D877" s="1"/>
    </row>
    <row r="878" spans="1:4" ht="14.45" x14ac:dyDescent="0.3">
      <c r="A878" s="1">
        <v>2831</v>
      </c>
      <c r="B878" s="1" t="s">
        <v>2037</v>
      </c>
      <c r="C878" s="1" t="s">
        <v>3118</v>
      </c>
      <c r="D878" s="1"/>
    </row>
    <row r="879" spans="1:4" ht="14.45" x14ac:dyDescent="0.3">
      <c r="A879" s="1">
        <v>2832</v>
      </c>
      <c r="B879" s="1" t="s">
        <v>2038</v>
      </c>
      <c r="C879" s="1" t="s">
        <v>3118</v>
      </c>
      <c r="D879" s="1"/>
    </row>
    <row r="880" spans="1:4" ht="14.45" x14ac:dyDescent="0.3">
      <c r="A880" s="1">
        <v>2834</v>
      </c>
      <c r="B880" s="1" t="s">
        <v>2039</v>
      </c>
      <c r="C880" s="1" t="s">
        <v>3118</v>
      </c>
      <c r="D880" s="1"/>
    </row>
    <row r="881" spans="1:4" ht="14.45" x14ac:dyDescent="0.3">
      <c r="A881" s="1">
        <v>2835</v>
      </c>
      <c r="B881" s="1" t="s">
        <v>2040</v>
      </c>
      <c r="C881" s="1" t="s">
        <v>3118</v>
      </c>
      <c r="D881" s="1"/>
    </row>
    <row r="882" spans="1:4" ht="14.45" x14ac:dyDescent="0.3">
      <c r="A882" s="1">
        <v>2836</v>
      </c>
      <c r="B882" s="1" t="s">
        <v>2041</v>
      </c>
      <c r="C882" s="1" t="s">
        <v>3118</v>
      </c>
      <c r="D882" s="1"/>
    </row>
    <row r="883" spans="1:4" ht="14.45" x14ac:dyDescent="0.3">
      <c r="A883" s="1">
        <v>2837</v>
      </c>
      <c r="B883" s="1" t="s">
        <v>2042</v>
      </c>
      <c r="C883" s="1" t="s">
        <v>3118</v>
      </c>
      <c r="D883" s="1"/>
    </row>
    <row r="884" spans="1:4" ht="14.45" x14ac:dyDescent="0.3">
      <c r="A884" s="1">
        <v>2838</v>
      </c>
      <c r="B884" s="1" t="s">
        <v>2043</v>
      </c>
      <c r="C884" s="1" t="s">
        <v>3118</v>
      </c>
      <c r="D884" s="1"/>
    </row>
    <row r="885" spans="1:4" ht="14.45" x14ac:dyDescent="0.3">
      <c r="A885" s="1">
        <v>2839</v>
      </c>
      <c r="B885" s="1" t="s">
        <v>2044</v>
      </c>
      <c r="C885" s="1" t="s">
        <v>3118</v>
      </c>
      <c r="D885" s="1"/>
    </row>
    <row r="886" spans="1:4" ht="14.45" x14ac:dyDescent="0.3">
      <c r="A886" s="1">
        <v>2841</v>
      </c>
      <c r="B886" s="1" t="s">
        <v>2045</v>
      </c>
      <c r="C886" s="1" t="s">
        <v>3118</v>
      </c>
      <c r="D886" s="1"/>
    </row>
    <row r="887" spans="1:4" ht="14.45" x14ac:dyDescent="0.3">
      <c r="A887" s="1">
        <v>2843</v>
      </c>
      <c r="B887" s="1" t="s">
        <v>2046</v>
      </c>
      <c r="C887" s="1" t="s">
        <v>3118</v>
      </c>
      <c r="D887" s="1"/>
    </row>
    <row r="888" spans="1:4" ht="14.45" x14ac:dyDescent="0.3">
      <c r="A888" s="1">
        <v>2844</v>
      </c>
      <c r="B888" s="1" t="s">
        <v>2047</v>
      </c>
      <c r="C888" s="1" t="s">
        <v>3118</v>
      </c>
      <c r="D888" s="1"/>
    </row>
    <row r="889" spans="1:4" ht="14.45" x14ac:dyDescent="0.3">
      <c r="A889" s="1">
        <v>2845</v>
      </c>
      <c r="B889" s="1" t="s">
        <v>2048</v>
      </c>
      <c r="C889" s="1" t="s">
        <v>3120</v>
      </c>
      <c r="D889" s="45">
        <v>46271</v>
      </c>
    </row>
    <row r="890" spans="1:4" ht="14.45" x14ac:dyDescent="0.3">
      <c r="A890" s="1">
        <v>2846</v>
      </c>
      <c r="B890" s="1" t="s">
        <v>2049</v>
      </c>
      <c r="C890" s="1" t="s">
        <v>3118</v>
      </c>
      <c r="D890" s="1"/>
    </row>
    <row r="891" spans="1:4" ht="14.45" x14ac:dyDescent="0.3">
      <c r="A891" s="1">
        <v>2847</v>
      </c>
      <c r="B891" s="1" t="s">
        <v>2050</v>
      </c>
      <c r="C891" s="1" t="s">
        <v>3118</v>
      </c>
      <c r="D891" s="1"/>
    </row>
    <row r="892" spans="1:4" ht="14.45" x14ac:dyDescent="0.3">
      <c r="A892" s="1">
        <v>2849</v>
      </c>
      <c r="B892" s="1" t="s">
        <v>2051</v>
      </c>
      <c r="C892" s="1" t="s">
        <v>3118</v>
      </c>
      <c r="D892" s="1"/>
    </row>
    <row r="893" spans="1:4" ht="14.45" x14ac:dyDescent="0.3">
      <c r="A893" s="1">
        <v>2851</v>
      </c>
      <c r="B893" s="1" t="s">
        <v>2052</v>
      </c>
      <c r="C893" s="1" t="s">
        <v>3118</v>
      </c>
      <c r="D893" s="1"/>
    </row>
    <row r="894" spans="1:4" ht="14.45" x14ac:dyDescent="0.3">
      <c r="A894" s="1">
        <v>2852</v>
      </c>
      <c r="B894" s="1" t="s">
        <v>3280</v>
      </c>
      <c r="C894" s="1" t="s">
        <v>3118</v>
      </c>
      <c r="D894" s="1"/>
    </row>
    <row r="895" spans="1:4" ht="14.45" x14ac:dyDescent="0.3">
      <c r="A895" s="1">
        <v>2853</v>
      </c>
      <c r="B895" s="1" t="s">
        <v>2053</v>
      </c>
      <c r="C895" s="1" t="s">
        <v>3118</v>
      </c>
      <c r="D895" s="1"/>
    </row>
    <row r="896" spans="1:4" ht="14.45" x14ac:dyDescent="0.3">
      <c r="A896" s="1">
        <v>2854</v>
      </c>
      <c r="B896" s="1" t="s">
        <v>2054</v>
      </c>
      <c r="C896" s="1" t="s">
        <v>3118</v>
      </c>
      <c r="D896" s="1"/>
    </row>
    <row r="897" spans="1:4" ht="14.45" x14ac:dyDescent="0.3">
      <c r="A897" s="1">
        <v>2855</v>
      </c>
      <c r="B897" s="1" t="s">
        <v>2055</v>
      </c>
      <c r="C897" s="1" t="s">
        <v>3118</v>
      </c>
      <c r="D897" s="1"/>
    </row>
    <row r="898" spans="1:4" ht="14.45" x14ac:dyDescent="0.3">
      <c r="A898" s="1">
        <v>2856</v>
      </c>
      <c r="B898" s="1" t="s">
        <v>2056</v>
      </c>
      <c r="C898" s="1" t="s">
        <v>3118</v>
      </c>
      <c r="D898" s="1"/>
    </row>
    <row r="899" spans="1:4" ht="14.45" x14ac:dyDescent="0.3">
      <c r="A899" s="1">
        <v>2857</v>
      </c>
      <c r="B899" s="1" t="s">
        <v>2057</v>
      </c>
      <c r="C899" s="1" t="s">
        <v>3118</v>
      </c>
      <c r="D899" s="1"/>
    </row>
    <row r="900" spans="1:4" ht="14.45" x14ac:dyDescent="0.3">
      <c r="A900" s="1">
        <v>2858</v>
      </c>
      <c r="B900" s="1" t="s">
        <v>2058</v>
      </c>
      <c r="C900" s="1" t="s">
        <v>3118</v>
      </c>
      <c r="D900" s="1"/>
    </row>
    <row r="901" spans="1:4" ht="14.45" x14ac:dyDescent="0.3">
      <c r="A901" s="1">
        <v>2861</v>
      </c>
      <c r="B901" s="1" t="s">
        <v>2059</v>
      </c>
      <c r="C901" s="1" t="s">
        <v>3118</v>
      </c>
      <c r="D901" s="1"/>
    </row>
    <row r="902" spans="1:4" ht="14.45" x14ac:dyDescent="0.3">
      <c r="A902" s="1">
        <v>2862</v>
      </c>
      <c r="B902" s="1" t="s">
        <v>2060</v>
      </c>
      <c r="C902" s="1" t="s">
        <v>3118</v>
      </c>
      <c r="D902" s="1"/>
    </row>
    <row r="903" spans="1:4" ht="14.45" x14ac:dyDescent="0.3">
      <c r="A903" s="1">
        <v>2865</v>
      </c>
      <c r="B903" s="1" t="s">
        <v>2061</v>
      </c>
      <c r="C903" s="1" t="s">
        <v>3118</v>
      </c>
      <c r="D903" s="1"/>
    </row>
    <row r="904" spans="1:4" ht="14.45" x14ac:dyDescent="0.3">
      <c r="A904" s="1">
        <v>2867</v>
      </c>
      <c r="B904" s="1" t="s">
        <v>2062</v>
      </c>
      <c r="C904" s="1" t="s">
        <v>3118</v>
      </c>
      <c r="D904" s="1"/>
    </row>
    <row r="905" spans="1:4" ht="14.45" x14ac:dyDescent="0.3">
      <c r="A905" s="1">
        <v>2870</v>
      </c>
      <c r="B905" s="1" t="s">
        <v>2063</v>
      </c>
      <c r="C905" s="1" t="s">
        <v>3118</v>
      </c>
      <c r="D905" s="1"/>
    </row>
    <row r="906" spans="1:4" ht="14.45" x14ac:dyDescent="0.3">
      <c r="A906" s="1">
        <v>2871</v>
      </c>
      <c r="B906" s="1" t="s">
        <v>2064</v>
      </c>
      <c r="C906" s="1" t="s">
        <v>3118</v>
      </c>
      <c r="D906" s="1"/>
    </row>
    <row r="907" spans="1:4" ht="14.45" x14ac:dyDescent="0.3">
      <c r="A907" s="1">
        <v>2872</v>
      </c>
      <c r="B907" s="1" t="s">
        <v>2065</v>
      </c>
      <c r="C907" s="1" t="s">
        <v>3118</v>
      </c>
      <c r="D907" s="1"/>
    </row>
    <row r="908" spans="1:4" ht="14.45" x14ac:dyDescent="0.3">
      <c r="A908" s="1">
        <v>2873</v>
      </c>
      <c r="B908" s="1" t="s">
        <v>2066</v>
      </c>
      <c r="C908" s="1" t="s">
        <v>3118</v>
      </c>
      <c r="D908" s="1"/>
    </row>
    <row r="909" spans="1:4" ht="14.45" x14ac:dyDescent="0.3">
      <c r="A909" s="1">
        <v>2874</v>
      </c>
      <c r="B909" s="1" t="s">
        <v>2067</v>
      </c>
      <c r="C909" s="1" t="s">
        <v>3120</v>
      </c>
      <c r="D909" s="45">
        <v>46271</v>
      </c>
    </row>
    <row r="910" spans="1:4" ht="14.45" x14ac:dyDescent="0.3">
      <c r="A910" s="1">
        <v>2875</v>
      </c>
      <c r="B910" s="1" t="s">
        <v>2068</v>
      </c>
      <c r="C910" s="1" t="s">
        <v>3118</v>
      </c>
      <c r="D910" s="1"/>
    </row>
    <row r="911" spans="1:4" ht="14.45" x14ac:dyDescent="0.3">
      <c r="A911" s="1">
        <v>2876</v>
      </c>
      <c r="B911" s="1" t="s">
        <v>2069</v>
      </c>
      <c r="C911" s="1" t="s">
        <v>3118</v>
      </c>
      <c r="D911" s="1"/>
    </row>
    <row r="912" spans="1:4" ht="14.45" x14ac:dyDescent="0.3">
      <c r="A912" s="1">
        <v>2877</v>
      </c>
      <c r="B912" s="1" t="s">
        <v>2070</v>
      </c>
      <c r="C912" s="1" t="s">
        <v>3118</v>
      </c>
      <c r="D912" s="1"/>
    </row>
    <row r="913" spans="1:4" ht="14.45" x14ac:dyDescent="0.3">
      <c r="A913" s="1">
        <v>2878</v>
      </c>
      <c r="B913" s="1" t="s">
        <v>2071</v>
      </c>
      <c r="C913" s="1" t="s">
        <v>3118</v>
      </c>
      <c r="D913" s="1"/>
    </row>
    <row r="914" spans="1:4" ht="14.45" x14ac:dyDescent="0.3">
      <c r="A914" s="1">
        <v>2879</v>
      </c>
      <c r="B914" s="1" t="s">
        <v>2072</v>
      </c>
      <c r="C914" s="1" t="s">
        <v>3118</v>
      </c>
      <c r="D914" s="1"/>
    </row>
    <row r="915" spans="1:4" ht="14.45" x14ac:dyDescent="0.3">
      <c r="A915" s="1">
        <v>2880</v>
      </c>
      <c r="B915" s="1" t="s">
        <v>2073</v>
      </c>
      <c r="C915" s="1" t="s">
        <v>3118</v>
      </c>
      <c r="D915" s="1"/>
    </row>
    <row r="916" spans="1:4" ht="14.45" x14ac:dyDescent="0.3">
      <c r="A916" s="1">
        <v>2881</v>
      </c>
      <c r="B916" s="1" t="s">
        <v>2074</v>
      </c>
      <c r="C916" s="1" t="s">
        <v>3118</v>
      </c>
      <c r="D916" s="1"/>
    </row>
    <row r="917" spans="1:4" ht="14.45" x14ac:dyDescent="0.3">
      <c r="A917" s="1">
        <v>2882</v>
      </c>
      <c r="B917" s="1" t="s">
        <v>2075</v>
      </c>
      <c r="C917" s="1" t="s">
        <v>3118</v>
      </c>
      <c r="D917" s="1"/>
    </row>
    <row r="918" spans="1:4" ht="14.45" x14ac:dyDescent="0.3">
      <c r="A918" s="1">
        <v>2883</v>
      </c>
      <c r="B918" s="1" t="s">
        <v>2076</v>
      </c>
      <c r="C918" s="1" t="s">
        <v>3118</v>
      </c>
      <c r="D918" s="1"/>
    </row>
    <row r="919" spans="1:4" ht="14.45" x14ac:dyDescent="0.3">
      <c r="A919" s="1">
        <v>2884</v>
      </c>
      <c r="B919" s="1" t="s">
        <v>2077</v>
      </c>
      <c r="C919" s="1" t="s">
        <v>3120</v>
      </c>
      <c r="D919" s="45">
        <v>44440</v>
      </c>
    </row>
    <row r="920" spans="1:4" ht="14.45" x14ac:dyDescent="0.3">
      <c r="A920" s="1">
        <v>2885</v>
      </c>
      <c r="B920" s="1" t="s">
        <v>2078</v>
      </c>
      <c r="C920" s="1" t="s">
        <v>3118</v>
      </c>
      <c r="D920" s="1"/>
    </row>
    <row r="921" spans="1:4" ht="14.45" x14ac:dyDescent="0.3">
      <c r="A921" s="1">
        <v>2886</v>
      </c>
      <c r="B921" s="1" t="s">
        <v>2079</v>
      </c>
      <c r="C921" s="1" t="s">
        <v>3118</v>
      </c>
      <c r="D921" s="1"/>
    </row>
    <row r="922" spans="1:4" ht="14.45" x14ac:dyDescent="0.3">
      <c r="A922" s="1">
        <v>2887</v>
      </c>
      <c r="B922" s="1" t="s">
        <v>2080</v>
      </c>
      <c r="C922" s="1" t="s">
        <v>3118</v>
      </c>
      <c r="D922" s="1"/>
    </row>
    <row r="923" spans="1:4" ht="14.45" x14ac:dyDescent="0.3">
      <c r="A923" s="1">
        <v>2888</v>
      </c>
      <c r="B923" s="1" t="s">
        <v>2081</v>
      </c>
      <c r="C923" s="1" t="s">
        <v>3118</v>
      </c>
      <c r="D923" s="1"/>
    </row>
    <row r="924" spans="1:4" ht="14.45" x14ac:dyDescent="0.3">
      <c r="A924" s="1">
        <v>2889</v>
      </c>
      <c r="B924" s="1" t="s">
        <v>2082</v>
      </c>
      <c r="C924" s="1" t="s">
        <v>3120</v>
      </c>
      <c r="D924" s="45">
        <v>46271</v>
      </c>
    </row>
    <row r="925" spans="1:4" ht="14.45" x14ac:dyDescent="0.3">
      <c r="A925" s="1">
        <v>2890</v>
      </c>
      <c r="B925" s="1" t="s">
        <v>2083</v>
      </c>
      <c r="C925" s="1" t="s">
        <v>3118</v>
      </c>
      <c r="D925" s="1"/>
    </row>
    <row r="926" spans="1:4" ht="14.45" x14ac:dyDescent="0.3">
      <c r="A926" s="1">
        <v>2891</v>
      </c>
      <c r="B926" s="1" t="s">
        <v>2084</v>
      </c>
      <c r="C926" s="1" t="s">
        <v>3118</v>
      </c>
      <c r="D926" s="1"/>
    </row>
    <row r="927" spans="1:4" ht="14.45" x14ac:dyDescent="0.3">
      <c r="A927" s="1">
        <v>2892</v>
      </c>
      <c r="B927" s="1" t="s">
        <v>2085</v>
      </c>
      <c r="C927" s="1" t="s">
        <v>3118</v>
      </c>
      <c r="D927" s="1"/>
    </row>
    <row r="928" spans="1:4" ht="14.45" x14ac:dyDescent="0.3">
      <c r="A928" s="1">
        <v>2893</v>
      </c>
      <c r="B928" s="1" t="s">
        <v>2086</v>
      </c>
      <c r="C928" s="1" t="s">
        <v>3120</v>
      </c>
      <c r="D928" s="45">
        <v>46271</v>
      </c>
    </row>
    <row r="929" spans="1:4" ht="14.45" x14ac:dyDescent="0.3">
      <c r="A929" s="1">
        <v>2894</v>
      </c>
      <c r="B929" s="1" t="s">
        <v>2087</v>
      </c>
      <c r="C929" s="1" t="s">
        <v>3118</v>
      </c>
      <c r="D929" s="1"/>
    </row>
    <row r="930" spans="1:4" ht="14.45" x14ac:dyDescent="0.3">
      <c r="A930" s="1">
        <v>2895</v>
      </c>
      <c r="B930" s="1" t="s">
        <v>2088</v>
      </c>
      <c r="C930" s="1" t="s">
        <v>3118</v>
      </c>
      <c r="D930" s="1"/>
    </row>
    <row r="931" spans="1:4" ht="14.45" x14ac:dyDescent="0.3">
      <c r="A931" s="1">
        <v>2896</v>
      </c>
      <c r="B931" s="1" t="s">
        <v>2089</v>
      </c>
      <c r="C931" s="1" t="s">
        <v>3118</v>
      </c>
      <c r="D931" s="1"/>
    </row>
    <row r="932" spans="1:4" ht="14.45" x14ac:dyDescent="0.3">
      <c r="A932" s="1">
        <v>2897</v>
      </c>
      <c r="B932" s="1" t="s">
        <v>2090</v>
      </c>
      <c r="C932" s="1" t="s">
        <v>3118</v>
      </c>
      <c r="D932" s="1"/>
    </row>
    <row r="933" spans="1:4" ht="14.45" x14ac:dyDescent="0.3">
      <c r="A933" s="1">
        <v>2898</v>
      </c>
      <c r="B933" s="1" t="s">
        <v>2091</v>
      </c>
      <c r="C933" s="1" t="s">
        <v>3118</v>
      </c>
      <c r="D933" s="1"/>
    </row>
    <row r="934" spans="1:4" ht="14.45" x14ac:dyDescent="0.3">
      <c r="A934" s="1">
        <v>2899</v>
      </c>
      <c r="B934" s="1" t="s">
        <v>2092</v>
      </c>
      <c r="C934" s="1" t="s">
        <v>3118</v>
      </c>
      <c r="D934" s="1"/>
    </row>
    <row r="935" spans="1:4" ht="14.45" x14ac:dyDescent="0.3">
      <c r="A935" s="1">
        <v>2900</v>
      </c>
      <c r="B935" s="1" t="s">
        <v>2093</v>
      </c>
      <c r="C935" s="1" t="s">
        <v>3118</v>
      </c>
      <c r="D935" s="1"/>
    </row>
    <row r="936" spans="1:4" ht="14.45" x14ac:dyDescent="0.3">
      <c r="A936" s="1">
        <v>2901</v>
      </c>
      <c r="B936" s="1" t="s">
        <v>2094</v>
      </c>
      <c r="C936" s="1" t="s">
        <v>3118</v>
      </c>
      <c r="D936" s="1"/>
    </row>
    <row r="937" spans="1:4" x14ac:dyDescent="0.25">
      <c r="A937" s="1">
        <v>2902</v>
      </c>
      <c r="B937" s="1" t="s">
        <v>2095</v>
      </c>
      <c r="C937" s="1" t="s">
        <v>3118</v>
      </c>
      <c r="D937" s="1"/>
    </row>
    <row r="938" spans="1:4" ht="14.45" x14ac:dyDescent="0.3">
      <c r="A938" s="1">
        <v>2903</v>
      </c>
      <c r="B938" s="1" t="s">
        <v>2096</v>
      </c>
      <c r="C938" s="1" t="s">
        <v>3118</v>
      </c>
      <c r="D938" s="1"/>
    </row>
    <row r="939" spans="1:4" ht="14.45" x14ac:dyDescent="0.3">
      <c r="A939" s="1">
        <v>2904</v>
      </c>
      <c r="B939" s="1" t="s">
        <v>2097</v>
      </c>
      <c r="C939" s="1" t="s">
        <v>3118</v>
      </c>
      <c r="D939" s="1"/>
    </row>
    <row r="940" spans="1:4" ht="14.45" x14ac:dyDescent="0.3">
      <c r="A940" s="1">
        <v>2905</v>
      </c>
      <c r="B940" s="1" t="s">
        <v>2098</v>
      </c>
      <c r="C940" s="1" t="s">
        <v>3118</v>
      </c>
      <c r="D940" s="1"/>
    </row>
    <row r="941" spans="1:4" ht="14.45" x14ac:dyDescent="0.3">
      <c r="A941" s="1">
        <v>2906</v>
      </c>
      <c r="B941" s="1" t="s">
        <v>2099</v>
      </c>
      <c r="C941" s="1" t="s">
        <v>3118</v>
      </c>
      <c r="D941" s="1"/>
    </row>
    <row r="942" spans="1:4" ht="14.45" x14ac:dyDescent="0.3">
      <c r="A942" s="1">
        <v>2907</v>
      </c>
      <c r="B942" s="1" t="s">
        <v>2100</v>
      </c>
      <c r="C942" s="1" t="s">
        <v>3118</v>
      </c>
      <c r="D942" s="1"/>
    </row>
    <row r="943" spans="1:4" ht="14.45" x14ac:dyDescent="0.3">
      <c r="A943" s="1">
        <v>2908</v>
      </c>
      <c r="B943" s="1" t="s">
        <v>2101</v>
      </c>
      <c r="C943" s="1" t="s">
        <v>3118</v>
      </c>
      <c r="D943" s="1"/>
    </row>
    <row r="944" spans="1:4" ht="14.45" x14ac:dyDescent="0.3">
      <c r="A944" s="1">
        <v>2909</v>
      </c>
      <c r="B944" s="1" t="s">
        <v>2102</v>
      </c>
      <c r="C944" s="1" t="s">
        <v>3118</v>
      </c>
      <c r="D944" s="1"/>
    </row>
    <row r="945" spans="1:4" ht="14.45" x14ac:dyDescent="0.3">
      <c r="A945" s="1">
        <v>2910</v>
      </c>
      <c r="B945" s="1" t="s">
        <v>2103</v>
      </c>
      <c r="C945" s="1" t="s">
        <v>3118</v>
      </c>
      <c r="D945" s="1"/>
    </row>
    <row r="946" spans="1:4" ht="14.45" x14ac:dyDescent="0.3">
      <c r="A946" s="1">
        <v>2911</v>
      </c>
      <c r="B946" s="1" t="s">
        <v>2104</v>
      </c>
      <c r="C946" s="1" t="s">
        <v>3118</v>
      </c>
      <c r="D946" s="1"/>
    </row>
    <row r="947" spans="1:4" ht="14.45" x14ac:dyDescent="0.3">
      <c r="A947" s="1">
        <v>2912</v>
      </c>
      <c r="B947" s="1" t="s">
        <v>2105</v>
      </c>
      <c r="C947" s="1" t="s">
        <v>3118</v>
      </c>
      <c r="D947" s="1"/>
    </row>
    <row r="948" spans="1:4" ht="14.45" x14ac:dyDescent="0.3">
      <c r="A948" s="1">
        <v>2914</v>
      </c>
      <c r="B948" s="1" t="s">
        <v>2106</v>
      </c>
      <c r="C948" s="1" t="s">
        <v>3118</v>
      </c>
      <c r="D948" s="1"/>
    </row>
    <row r="949" spans="1:4" ht="14.45" x14ac:dyDescent="0.3">
      <c r="A949" s="1">
        <v>2915</v>
      </c>
      <c r="B949" s="1" t="s">
        <v>2107</v>
      </c>
      <c r="C949" s="1" t="s">
        <v>3118</v>
      </c>
      <c r="D949" s="1"/>
    </row>
    <row r="950" spans="1:4" ht="14.45" x14ac:dyDescent="0.3">
      <c r="A950" s="1">
        <v>2916</v>
      </c>
      <c r="B950" s="1" t="s">
        <v>2108</v>
      </c>
      <c r="C950" s="1" t="s">
        <v>3118</v>
      </c>
      <c r="D950" s="1"/>
    </row>
    <row r="951" spans="1:4" ht="14.45" x14ac:dyDescent="0.3">
      <c r="A951" s="1">
        <v>2917</v>
      </c>
      <c r="B951" s="1" t="s">
        <v>2109</v>
      </c>
      <c r="C951" s="1" t="s">
        <v>3118</v>
      </c>
      <c r="D951" s="1"/>
    </row>
    <row r="952" spans="1:4" ht="14.45" x14ac:dyDescent="0.3">
      <c r="A952" s="1">
        <v>2918</v>
      </c>
      <c r="B952" s="1" t="s">
        <v>2110</v>
      </c>
      <c r="C952" s="1" t="s">
        <v>3118</v>
      </c>
      <c r="D952" s="1"/>
    </row>
    <row r="953" spans="1:4" ht="14.45" x14ac:dyDescent="0.3">
      <c r="A953" s="1">
        <v>2919</v>
      </c>
      <c r="B953" s="1" t="s">
        <v>2111</v>
      </c>
      <c r="C953" s="1" t="s">
        <v>3118</v>
      </c>
      <c r="D953" s="1"/>
    </row>
    <row r="954" spans="1:4" ht="14.45" x14ac:dyDescent="0.3">
      <c r="A954" s="1">
        <v>2921</v>
      </c>
      <c r="B954" s="1" t="s">
        <v>2112</v>
      </c>
      <c r="C954" s="1" t="s">
        <v>3118</v>
      </c>
      <c r="D954" s="1"/>
    </row>
    <row r="955" spans="1:4" ht="14.45" x14ac:dyDescent="0.3">
      <c r="A955" s="1">
        <v>2922</v>
      </c>
      <c r="B955" s="1" t="s">
        <v>2113</v>
      </c>
      <c r="C955" s="1" t="s">
        <v>3118</v>
      </c>
      <c r="D955" s="1"/>
    </row>
    <row r="956" spans="1:4" ht="14.45" x14ac:dyDescent="0.3">
      <c r="A956" s="1">
        <v>2923</v>
      </c>
      <c r="B956" s="1" t="s">
        <v>2114</v>
      </c>
      <c r="C956" s="1" t="s">
        <v>3118</v>
      </c>
      <c r="D956" s="1"/>
    </row>
    <row r="957" spans="1:4" ht="14.45" x14ac:dyDescent="0.3">
      <c r="A957" s="1">
        <v>2924</v>
      </c>
      <c r="B957" s="1" t="s">
        <v>2115</v>
      </c>
      <c r="C957" s="1" t="s">
        <v>3118</v>
      </c>
      <c r="D957" s="1"/>
    </row>
    <row r="958" spans="1:4" ht="14.45" x14ac:dyDescent="0.3">
      <c r="A958" s="1">
        <v>2925</v>
      </c>
      <c r="B958" s="1" t="s">
        <v>2116</v>
      </c>
      <c r="C958" s="1" t="s">
        <v>3118</v>
      </c>
      <c r="D958" s="1"/>
    </row>
    <row r="959" spans="1:4" ht="14.45" x14ac:dyDescent="0.3">
      <c r="A959" s="1">
        <v>2926</v>
      </c>
      <c r="B959" s="1" t="s">
        <v>2117</v>
      </c>
      <c r="C959" s="1" t="s">
        <v>3118</v>
      </c>
      <c r="D959" s="1"/>
    </row>
    <row r="960" spans="1:4" ht="14.45" x14ac:dyDescent="0.3">
      <c r="A960" s="1">
        <v>2927</v>
      </c>
      <c r="B960" s="1" t="s">
        <v>2118</v>
      </c>
      <c r="C960" s="1" t="s">
        <v>3118</v>
      </c>
      <c r="D960" s="1"/>
    </row>
    <row r="961" spans="1:4" ht="14.45" x14ac:dyDescent="0.3">
      <c r="A961" s="1">
        <v>2929</v>
      </c>
      <c r="B961" s="1" t="s">
        <v>2119</v>
      </c>
      <c r="C961" s="1" t="s">
        <v>3118</v>
      </c>
      <c r="D961" s="1"/>
    </row>
    <row r="962" spans="1:4" ht="14.45" x14ac:dyDescent="0.3">
      <c r="A962" s="1">
        <v>2930</v>
      </c>
      <c r="B962" s="1" t="s">
        <v>2120</v>
      </c>
      <c r="C962" s="1" t="s">
        <v>3118</v>
      </c>
      <c r="D962" s="1"/>
    </row>
    <row r="963" spans="1:4" ht="14.45" x14ac:dyDescent="0.3">
      <c r="A963" s="1">
        <v>2931</v>
      </c>
      <c r="B963" s="1" t="s">
        <v>2121</v>
      </c>
      <c r="C963" s="1" t="s">
        <v>3118</v>
      </c>
      <c r="D963" s="1"/>
    </row>
    <row r="964" spans="1:4" ht="14.45" x14ac:dyDescent="0.3">
      <c r="A964" s="1">
        <v>2932</v>
      </c>
      <c r="B964" s="1" t="s">
        <v>2122</v>
      </c>
      <c r="C964" s="1" t="s">
        <v>3118</v>
      </c>
      <c r="D964" s="1"/>
    </row>
    <row r="965" spans="1:4" x14ac:dyDescent="0.25">
      <c r="A965" s="1">
        <v>2933</v>
      </c>
      <c r="B965" s="1" t="s">
        <v>2123</v>
      </c>
      <c r="C965" s="1" t="s">
        <v>3118</v>
      </c>
      <c r="D965" s="1"/>
    </row>
    <row r="966" spans="1:4" ht="14.45" x14ac:dyDescent="0.3">
      <c r="A966" s="1">
        <v>2934</v>
      </c>
      <c r="B966" s="1" t="s">
        <v>2124</v>
      </c>
      <c r="C966" s="1" t="s">
        <v>3118</v>
      </c>
      <c r="D966" s="1"/>
    </row>
    <row r="967" spans="1:4" ht="14.45" x14ac:dyDescent="0.3">
      <c r="A967" s="1">
        <v>2935</v>
      </c>
      <c r="B967" s="1" t="s">
        <v>2125</v>
      </c>
      <c r="C967" s="1" t="s">
        <v>3118</v>
      </c>
      <c r="D967" s="1"/>
    </row>
    <row r="968" spans="1:4" ht="14.45" x14ac:dyDescent="0.3">
      <c r="A968" s="1">
        <v>2936</v>
      </c>
      <c r="B968" s="1" t="s">
        <v>2126</v>
      </c>
      <c r="C968" s="1" t="s">
        <v>3118</v>
      </c>
      <c r="D968" s="1"/>
    </row>
    <row r="969" spans="1:4" ht="14.45" x14ac:dyDescent="0.3">
      <c r="A969" s="1">
        <v>2939</v>
      </c>
      <c r="B969" s="1" t="s">
        <v>2127</v>
      </c>
      <c r="C969" s="1" t="s">
        <v>3118</v>
      </c>
      <c r="D969" s="1"/>
    </row>
    <row r="970" spans="1:4" x14ac:dyDescent="0.25">
      <c r="A970" s="1">
        <v>2940</v>
      </c>
      <c r="B970" s="1" t="s">
        <v>2128</v>
      </c>
      <c r="C970" s="1" t="s">
        <v>3118</v>
      </c>
      <c r="D970" s="1"/>
    </row>
    <row r="971" spans="1:4" x14ac:dyDescent="0.25">
      <c r="A971" s="1">
        <v>2941</v>
      </c>
      <c r="B971" s="1" t="s">
        <v>2129</v>
      </c>
      <c r="C971" s="1" t="s">
        <v>3118</v>
      </c>
      <c r="D971" s="1"/>
    </row>
    <row r="972" spans="1:4" ht="14.45" x14ac:dyDescent="0.3">
      <c r="A972" s="1">
        <v>2942</v>
      </c>
      <c r="B972" s="1" t="s">
        <v>2130</v>
      </c>
      <c r="C972" s="1" t="s">
        <v>3118</v>
      </c>
      <c r="D972" s="1"/>
    </row>
    <row r="973" spans="1:4" ht="14.45" x14ac:dyDescent="0.3">
      <c r="A973" s="1">
        <v>2943</v>
      </c>
      <c r="B973" s="1" t="s">
        <v>2131</v>
      </c>
      <c r="C973" s="1" t="s">
        <v>3118</v>
      </c>
      <c r="D973" s="1"/>
    </row>
    <row r="974" spans="1:4" ht="14.45" x14ac:dyDescent="0.3">
      <c r="A974" s="1">
        <v>2944</v>
      </c>
      <c r="B974" s="1" t="s">
        <v>2132</v>
      </c>
      <c r="C974" s="1" t="s">
        <v>3118</v>
      </c>
      <c r="D974" s="1"/>
    </row>
    <row r="975" spans="1:4" ht="14.45" x14ac:dyDescent="0.3">
      <c r="A975" s="1">
        <v>2945</v>
      </c>
      <c r="B975" s="1" t="s">
        <v>2133</v>
      </c>
      <c r="C975" s="1" t="s">
        <v>3118</v>
      </c>
      <c r="D975" s="1"/>
    </row>
    <row r="976" spans="1:4" ht="14.45" x14ac:dyDescent="0.3">
      <c r="A976" s="1">
        <v>2947</v>
      </c>
      <c r="B976" s="1" t="s">
        <v>2134</v>
      </c>
      <c r="C976" s="1" t="s">
        <v>3118</v>
      </c>
      <c r="D976" s="1"/>
    </row>
    <row r="977" spans="1:4" ht="14.45" x14ac:dyDescent="0.3">
      <c r="A977" s="1">
        <v>2948</v>
      </c>
      <c r="B977" s="1" t="s">
        <v>2135</v>
      </c>
      <c r="C977" s="1" t="s">
        <v>3118</v>
      </c>
      <c r="D977" s="1"/>
    </row>
    <row r="978" spans="1:4" ht="14.45" x14ac:dyDescent="0.3">
      <c r="A978" s="1">
        <v>2949</v>
      </c>
      <c r="B978" s="1" t="s">
        <v>2136</v>
      </c>
      <c r="C978" s="1" t="s">
        <v>3118</v>
      </c>
      <c r="D978" s="1"/>
    </row>
    <row r="979" spans="1:4" ht="14.45" x14ac:dyDescent="0.3">
      <c r="A979" s="1">
        <v>2950</v>
      </c>
      <c r="B979" s="1" t="s">
        <v>2137</v>
      </c>
      <c r="C979" s="1" t="s">
        <v>3118</v>
      </c>
      <c r="D979" s="1"/>
    </row>
    <row r="980" spans="1:4" ht="14.45" x14ac:dyDescent="0.3">
      <c r="A980" s="1">
        <v>2951</v>
      </c>
      <c r="B980" s="1" t="s">
        <v>2138</v>
      </c>
      <c r="C980" s="1" t="s">
        <v>3118</v>
      </c>
      <c r="D980" s="1"/>
    </row>
    <row r="981" spans="1:4" ht="14.45" x14ac:dyDescent="0.3">
      <c r="A981" s="1">
        <v>2952</v>
      </c>
      <c r="B981" s="1" t="s">
        <v>2139</v>
      </c>
      <c r="C981" s="1" t="s">
        <v>3118</v>
      </c>
      <c r="D981" s="1"/>
    </row>
    <row r="982" spans="1:4" ht="14.45" x14ac:dyDescent="0.3">
      <c r="A982" s="1">
        <v>2953</v>
      </c>
      <c r="B982" s="1" t="s">
        <v>2140</v>
      </c>
      <c r="C982" s="1" t="s">
        <v>3118</v>
      </c>
      <c r="D982" s="1"/>
    </row>
    <row r="983" spans="1:4" ht="14.45" x14ac:dyDescent="0.3">
      <c r="A983" s="1">
        <v>2954</v>
      </c>
      <c r="B983" s="1" t="s">
        <v>2141</v>
      </c>
      <c r="C983" s="1" t="s">
        <v>3118</v>
      </c>
      <c r="D983" s="1"/>
    </row>
    <row r="984" spans="1:4" ht="14.45" x14ac:dyDescent="0.3">
      <c r="A984" s="1">
        <v>2955</v>
      </c>
      <c r="B984" s="1" t="s">
        <v>2142</v>
      </c>
      <c r="C984" s="1" t="s">
        <v>3118</v>
      </c>
      <c r="D984" s="1"/>
    </row>
    <row r="985" spans="1:4" ht="14.45" x14ac:dyDescent="0.3">
      <c r="A985" s="1">
        <v>2957</v>
      </c>
      <c r="B985" s="1" t="s">
        <v>2143</v>
      </c>
      <c r="C985" s="1" t="s">
        <v>3118</v>
      </c>
      <c r="D985" s="1"/>
    </row>
    <row r="986" spans="1:4" ht="14.45" x14ac:dyDescent="0.3">
      <c r="A986" s="1">
        <v>2958</v>
      </c>
      <c r="B986" s="1" t="s">
        <v>2144</v>
      </c>
      <c r="C986" s="1" t="s">
        <v>3118</v>
      </c>
      <c r="D986" s="1"/>
    </row>
    <row r="987" spans="1:4" ht="14.45" x14ac:dyDescent="0.3">
      <c r="A987" s="1">
        <v>2959</v>
      </c>
      <c r="B987" s="1" t="s">
        <v>2145</v>
      </c>
      <c r="C987" s="1" t="s">
        <v>3118</v>
      </c>
      <c r="D987" s="1"/>
    </row>
    <row r="988" spans="1:4" ht="14.45" x14ac:dyDescent="0.3">
      <c r="A988" s="1">
        <v>2960</v>
      </c>
      <c r="B988" s="1" t="s">
        <v>2146</v>
      </c>
      <c r="C988" s="1" t="s">
        <v>3118</v>
      </c>
      <c r="D988" s="1"/>
    </row>
    <row r="989" spans="1:4" x14ac:dyDescent="0.25">
      <c r="A989" s="1">
        <v>2961</v>
      </c>
      <c r="B989" s="1" t="s">
        <v>2147</v>
      </c>
      <c r="C989" s="1" t="s">
        <v>3118</v>
      </c>
      <c r="D989" s="1"/>
    </row>
    <row r="990" spans="1:4" ht="14.45" x14ac:dyDescent="0.3">
      <c r="A990" s="1">
        <v>2962</v>
      </c>
      <c r="B990" s="1" t="s">
        <v>2148</v>
      </c>
      <c r="C990" s="1" t="s">
        <v>3118</v>
      </c>
      <c r="D990" s="1"/>
    </row>
    <row r="991" spans="1:4" ht="14.45" x14ac:dyDescent="0.3">
      <c r="A991" s="1">
        <v>2963</v>
      </c>
      <c r="B991" s="1" t="s">
        <v>2149</v>
      </c>
      <c r="C991" s="1" t="s">
        <v>3118</v>
      </c>
      <c r="D991" s="1"/>
    </row>
    <row r="992" spans="1:4" ht="14.45" x14ac:dyDescent="0.3">
      <c r="A992" s="1">
        <v>2966</v>
      </c>
      <c r="B992" s="1" t="s">
        <v>2150</v>
      </c>
      <c r="C992" s="1" t="s">
        <v>3118</v>
      </c>
      <c r="D992" s="1"/>
    </row>
    <row r="993" spans="1:4" ht="14.45" x14ac:dyDescent="0.3">
      <c r="A993" s="1">
        <v>2967</v>
      </c>
      <c r="B993" s="1" t="s">
        <v>2151</v>
      </c>
      <c r="C993" s="1" t="s">
        <v>3118</v>
      </c>
      <c r="D993" s="1"/>
    </row>
    <row r="994" spans="1:4" ht="14.45" x14ac:dyDescent="0.3">
      <c r="A994" s="1">
        <v>2968</v>
      </c>
      <c r="B994" s="1" t="s">
        <v>2152</v>
      </c>
      <c r="C994" s="1" t="s">
        <v>3118</v>
      </c>
      <c r="D994" s="1"/>
    </row>
    <row r="995" spans="1:4" ht="14.45" x14ac:dyDescent="0.3">
      <c r="A995" s="1">
        <v>2969</v>
      </c>
      <c r="B995" s="1" t="s">
        <v>2153</v>
      </c>
      <c r="C995" s="1" t="s">
        <v>3118</v>
      </c>
      <c r="D995" s="1"/>
    </row>
    <row r="996" spans="1:4" ht="14.45" x14ac:dyDescent="0.3">
      <c r="A996" s="1">
        <v>2970</v>
      </c>
      <c r="B996" s="1" t="s">
        <v>2154</v>
      </c>
      <c r="C996" s="1" t="s">
        <v>3118</v>
      </c>
      <c r="D996" s="1"/>
    </row>
    <row r="997" spans="1:4" ht="14.45" x14ac:dyDescent="0.3">
      <c r="A997" s="1">
        <v>2971</v>
      </c>
      <c r="B997" s="1" t="s">
        <v>2155</v>
      </c>
      <c r="C997" s="1" t="s">
        <v>3118</v>
      </c>
      <c r="D997" s="1"/>
    </row>
    <row r="998" spans="1:4" ht="14.45" x14ac:dyDescent="0.3">
      <c r="A998" s="1">
        <v>2972</v>
      </c>
      <c r="B998" s="1" t="s">
        <v>2156</v>
      </c>
      <c r="C998" s="1" t="s">
        <v>3118</v>
      </c>
      <c r="D998" s="1"/>
    </row>
    <row r="999" spans="1:4" ht="14.45" x14ac:dyDescent="0.3">
      <c r="A999" s="1">
        <v>2975</v>
      </c>
      <c r="B999" s="1" t="s">
        <v>2157</v>
      </c>
      <c r="C999" s="1" t="s">
        <v>3118</v>
      </c>
      <c r="D999" s="1"/>
    </row>
    <row r="1000" spans="1:4" ht="14.45" x14ac:dyDescent="0.3">
      <c r="A1000" s="1">
        <v>2977</v>
      </c>
      <c r="B1000" s="1" t="s">
        <v>2158</v>
      </c>
      <c r="C1000" s="1" t="s">
        <v>3118</v>
      </c>
      <c r="D1000" s="1"/>
    </row>
    <row r="1001" spans="1:4" ht="14.45" x14ac:dyDescent="0.3">
      <c r="A1001" s="1">
        <v>2980</v>
      </c>
      <c r="B1001" s="1" t="s">
        <v>2159</v>
      </c>
      <c r="C1001" s="1" t="s">
        <v>3118</v>
      </c>
      <c r="D1001" s="1"/>
    </row>
    <row r="1002" spans="1:4" ht="14.45" x14ac:dyDescent="0.3">
      <c r="A1002" s="1">
        <v>2981</v>
      </c>
      <c r="B1002" s="1" t="s">
        <v>2160</v>
      </c>
      <c r="C1002" s="1" t="s">
        <v>3118</v>
      </c>
      <c r="D1002" s="1"/>
    </row>
    <row r="1003" spans="1:4" ht="14.45" x14ac:dyDescent="0.3">
      <c r="A1003" s="1">
        <v>2982</v>
      </c>
      <c r="B1003" s="1" t="s">
        <v>2161</v>
      </c>
      <c r="C1003" s="1" t="s">
        <v>3118</v>
      </c>
      <c r="D1003" s="1"/>
    </row>
    <row r="1004" spans="1:4" x14ac:dyDescent="0.25">
      <c r="A1004" s="1">
        <v>2983</v>
      </c>
      <c r="B1004" s="1" t="s">
        <v>2162</v>
      </c>
      <c r="C1004" s="1" t="s">
        <v>3118</v>
      </c>
      <c r="D1004" s="1"/>
    </row>
    <row r="1005" spans="1:4" ht="14.45" x14ac:dyDescent="0.3">
      <c r="A1005" s="1">
        <v>2987</v>
      </c>
      <c r="B1005" s="1" t="s">
        <v>2163</v>
      </c>
      <c r="C1005" s="1" t="s">
        <v>3118</v>
      </c>
      <c r="D1005" s="1"/>
    </row>
    <row r="1006" spans="1:4" ht="14.45" x14ac:dyDescent="0.3">
      <c r="A1006" s="1">
        <v>2988</v>
      </c>
      <c r="B1006" s="1" t="s">
        <v>2164</v>
      </c>
      <c r="C1006" s="1" t="s">
        <v>3118</v>
      </c>
      <c r="D1006" s="1"/>
    </row>
    <row r="1007" spans="1:4" ht="14.45" x14ac:dyDescent="0.3">
      <c r="A1007" s="1">
        <v>2989</v>
      </c>
      <c r="B1007" s="1" t="s">
        <v>2165</v>
      </c>
      <c r="C1007" s="1" t="s">
        <v>3118</v>
      </c>
      <c r="D1007" s="1"/>
    </row>
    <row r="1008" spans="1:4" ht="14.45" x14ac:dyDescent="0.3">
      <c r="A1008" s="1">
        <v>2990</v>
      </c>
      <c r="B1008" s="1" t="s">
        <v>2166</v>
      </c>
      <c r="C1008" s="1" t="s">
        <v>3118</v>
      </c>
      <c r="D1008" s="1"/>
    </row>
    <row r="1009" spans="1:4" ht="14.45" x14ac:dyDescent="0.3">
      <c r="A1009" s="1">
        <v>2991</v>
      </c>
      <c r="B1009" s="1" t="s">
        <v>2167</v>
      </c>
      <c r="C1009" s="1" t="s">
        <v>3118</v>
      </c>
      <c r="D1009" s="1"/>
    </row>
    <row r="1010" spans="1:4" ht="14.45" x14ac:dyDescent="0.3">
      <c r="A1010" s="1">
        <v>2992</v>
      </c>
      <c r="B1010" s="1" t="s">
        <v>2168</v>
      </c>
      <c r="C1010" s="1" t="s">
        <v>3118</v>
      </c>
      <c r="D1010" s="1"/>
    </row>
    <row r="1011" spans="1:4" ht="14.45" x14ac:dyDescent="0.3">
      <c r="A1011" s="1">
        <v>2993</v>
      </c>
      <c r="B1011" s="1" t="s">
        <v>2169</v>
      </c>
      <c r="C1011" s="1" t="s">
        <v>3118</v>
      </c>
      <c r="D1011" s="1"/>
    </row>
    <row r="1012" spans="1:4" ht="14.45" x14ac:dyDescent="0.3">
      <c r="A1012" s="1">
        <v>2994</v>
      </c>
      <c r="B1012" s="1" t="s">
        <v>2170</v>
      </c>
      <c r="C1012" s="1" t="s">
        <v>3118</v>
      </c>
      <c r="D1012" s="1"/>
    </row>
    <row r="1013" spans="1:4" ht="14.45" x14ac:dyDescent="0.3">
      <c r="A1013" s="1">
        <v>2995</v>
      </c>
      <c r="B1013" s="1" t="s">
        <v>2171</v>
      </c>
      <c r="C1013" s="1" t="s">
        <v>3118</v>
      </c>
      <c r="D1013" s="1"/>
    </row>
    <row r="1014" spans="1:4" ht="14.45" x14ac:dyDescent="0.3">
      <c r="A1014" s="1">
        <v>2996</v>
      </c>
      <c r="B1014" s="1" t="s">
        <v>2172</v>
      </c>
      <c r="C1014" s="1" t="s">
        <v>3118</v>
      </c>
      <c r="D1014" s="1"/>
    </row>
    <row r="1015" spans="1:4" ht="14.45" x14ac:dyDescent="0.3">
      <c r="A1015" s="1">
        <v>2997</v>
      </c>
      <c r="B1015" s="1" t="s">
        <v>2173</v>
      </c>
      <c r="C1015" s="1" t="s">
        <v>3118</v>
      </c>
      <c r="D1015" s="1"/>
    </row>
    <row r="1016" spans="1:4" x14ac:dyDescent="0.25">
      <c r="A1016" s="1">
        <v>2999</v>
      </c>
      <c r="B1016" s="1" t="s">
        <v>2174</v>
      </c>
      <c r="C1016" s="1" t="s">
        <v>3118</v>
      </c>
      <c r="D1016" s="1"/>
    </row>
    <row r="1017" spans="1:4" ht="14.45" x14ac:dyDescent="0.3">
      <c r="A1017" s="1">
        <v>3009</v>
      </c>
      <c r="B1017" s="1" t="s">
        <v>3281</v>
      </c>
      <c r="C1017" s="1" t="s">
        <v>3120</v>
      </c>
      <c r="D1017" s="45">
        <v>42911</v>
      </c>
    </row>
    <row r="1018" spans="1:4" ht="14.45" x14ac:dyDescent="0.3">
      <c r="A1018" s="1">
        <v>3017</v>
      </c>
      <c r="B1018" s="1" t="s">
        <v>2175</v>
      </c>
      <c r="C1018" s="1" t="s">
        <v>3118</v>
      </c>
      <c r="D1018" s="1"/>
    </row>
    <row r="1019" spans="1:4" ht="14.45" x14ac:dyDescent="0.3">
      <c r="A1019" s="1">
        <v>3020</v>
      </c>
      <c r="B1019" s="1" t="s">
        <v>2176</v>
      </c>
      <c r="C1019" s="1" t="s">
        <v>3118</v>
      </c>
      <c r="D1019" s="1"/>
    </row>
    <row r="1020" spans="1:4" ht="14.45" x14ac:dyDescent="0.3">
      <c r="A1020" s="1">
        <v>3030</v>
      </c>
      <c r="B1020" s="1" t="s">
        <v>2177</v>
      </c>
      <c r="C1020" s="1" t="s">
        <v>3118</v>
      </c>
      <c r="D1020" s="1"/>
    </row>
    <row r="1021" spans="1:4" ht="14.45" x14ac:dyDescent="0.3">
      <c r="A1021" s="1">
        <v>3031</v>
      </c>
      <c r="B1021" s="1" t="s">
        <v>2178</v>
      </c>
      <c r="C1021" s="1" t="s">
        <v>3118</v>
      </c>
      <c r="D1021" s="1"/>
    </row>
    <row r="1022" spans="1:4" ht="14.45" x14ac:dyDescent="0.3">
      <c r="A1022" s="1">
        <v>3032</v>
      </c>
      <c r="B1022" s="1" t="s">
        <v>2179</v>
      </c>
      <c r="C1022" s="1" t="s">
        <v>3118</v>
      </c>
      <c r="D1022" s="1"/>
    </row>
    <row r="1023" spans="1:4" ht="14.45" x14ac:dyDescent="0.3">
      <c r="A1023" s="1">
        <v>3034</v>
      </c>
      <c r="B1023" s="1" t="s">
        <v>2180</v>
      </c>
      <c r="C1023" s="1" t="s">
        <v>3118</v>
      </c>
      <c r="D1023" s="1"/>
    </row>
    <row r="1024" spans="1:4" ht="14.45" x14ac:dyDescent="0.3">
      <c r="A1024" s="1">
        <v>3035</v>
      </c>
      <c r="B1024" s="1" t="s">
        <v>2181</v>
      </c>
      <c r="C1024" s="1" t="s">
        <v>3118</v>
      </c>
      <c r="D1024" s="1"/>
    </row>
    <row r="1025" spans="1:4" ht="14.45" x14ac:dyDescent="0.3">
      <c r="A1025" s="1">
        <v>3040</v>
      </c>
      <c r="B1025" s="1" t="s">
        <v>3282</v>
      </c>
      <c r="C1025" s="1" t="s">
        <v>3120</v>
      </c>
      <c r="D1025" s="45">
        <v>41119</v>
      </c>
    </row>
    <row r="1026" spans="1:4" ht="14.45" x14ac:dyDescent="0.3">
      <c r="A1026" s="1">
        <v>3041</v>
      </c>
      <c r="B1026" s="1" t="s">
        <v>2182</v>
      </c>
      <c r="C1026" s="1" t="s">
        <v>3118</v>
      </c>
      <c r="D1026" s="1"/>
    </row>
    <row r="1027" spans="1:4" ht="14.45" x14ac:dyDescent="0.3">
      <c r="A1027" s="1">
        <v>3042</v>
      </c>
      <c r="B1027" s="1" t="s">
        <v>2183</v>
      </c>
      <c r="C1027" s="1" t="s">
        <v>3118</v>
      </c>
      <c r="D1027" s="1"/>
    </row>
    <row r="1028" spans="1:4" ht="14.45" x14ac:dyDescent="0.3">
      <c r="A1028" s="1">
        <v>3044</v>
      </c>
      <c r="B1028" s="1" t="s">
        <v>2184</v>
      </c>
      <c r="C1028" s="1" t="s">
        <v>3118</v>
      </c>
      <c r="D1028" s="1"/>
    </row>
    <row r="1029" spans="1:4" ht="14.45" x14ac:dyDescent="0.3">
      <c r="A1029" s="1">
        <v>3045</v>
      </c>
      <c r="B1029" s="1" t="s">
        <v>2185</v>
      </c>
      <c r="C1029" s="1" t="s">
        <v>3118</v>
      </c>
      <c r="D1029" s="1"/>
    </row>
    <row r="1030" spans="1:4" ht="14.45" x14ac:dyDescent="0.3">
      <c r="A1030" s="1">
        <v>3047</v>
      </c>
      <c r="B1030" s="1" t="s">
        <v>2186</v>
      </c>
      <c r="C1030" s="1" t="s">
        <v>3120</v>
      </c>
      <c r="D1030" s="45">
        <v>45638</v>
      </c>
    </row>
    <row r="1031" spans="1:4" ht="14.45" x14ac:dyDescent="0.3">
      <c r="A1031" s="1">
        <v>3050</v>
      </c>
      <c r="B1031" s="1" t="s">
        <v>2187</v>
      </c>
      <c r="C1031" s="1" t="s">
        <v>3120</v>
      </c>
      <c r="D1031" s="45">
        <v>45453</v>
      </c>
    </row>
    <row r="1032" spans="1:4" ht="14.45" x14ac:dyDescent="0.3">
      <c r="A1032" s="1">
        <v>3052</v>
      </c>
      <c r="B1032" s="1" t="s">
        <v>2188</v>
      </c>
      <c r="C1032" s="1" t="s">
        <v>3118</v>
      </c>
      <c r="D1032" s="1"/>
    </row>
    <row r="1033" spans="1:4" ht="14.45" x14ac:dyDescent="0.3">
      <c r="A1033" s="1">
        <v>3056</v>
      </c>
      <c r="B1033" s="1" t="s">
        <v>2189</v>
      </c>
      <c r="C1033" s="1" t="s">
        <v>3118</v>
      </c>
      <c r="D1033" s="1"/>
    </row>
    <row r="1034" spans="1:4" ht="14.45" x14ac:dyDescent="0.3">
      <c r="A1034" s="1">
        <v>3057</v>
      </c>
      <c r="B1034" s="1" t="s">
        <v>3283</v>
      </c>
      <c r="C1034" s="1" t="s">
        <v>3120</v>
      </c>
      <c r="D1034" s="45">
        <v>41119</v>
      </c>
    </row>
    <row r="1035" spans="1:4" ht="14.45" x14ac:dyDescent="0.3">
      <c r="A1035" s="1">
        <v>3059</v>
      </c>
      <c r="B1035" s="1" t="s">
        <v>2190</v>
      </c>
      <c r="C1035" s="1" t="s">
        <v>3118</v>
      </c>
      <c r="D1035" s="1"/>
    </row>
    <row r="1036" spans="1:4" ht="14.45" x14ac:dyDescent="0.3">
      <c r="A1036" s="1">
        <v>3060</v>
      </c>
      <c r="B1036" s="1" t="s">
        <v>2191</v>
      </c>
      <c r="C1036" s="1" t="s">
        <v>3118</v>
      </c>
      <c r="D1036" s="1"/>
    </row>
    <row r="1037" spans="1:4" ht="14.45" x14ac:dyDescent="0.3">
      <c r="A1037" s="1">
        <v>3071</v>
      </c>
      <c r="B1037" s="1" t="s">
        <v>2192</v>
      </c>
      <c r="C1037" s="1" t="s">
        <v>3118</v>
      </c>
      <c r="D1037" s="1"/>
    </row>
    <row r="1038" spans="1:4" ht="14.45" x14ac:dyDescent="0.3">
      <c r="A1038" s="1">
        <v>3086</v>
      </c>
      <c r="B1038" s="1" t="s">
        <v>2193</v>
      </c>
      <c r="C1038" s="1" t="s">
        <v>3118</v>
      </c>
      <c r="D1038" s="1"/>
    </row>
    <row r="1039" spans="1:4" ht="14.45" x14ac:dyDescent="0.3">
      <c r="A1039" s="1">
        <v>3088</v>
      </c>
      <c r="B1039" s="1" t="s">
        <v>2194</v>
      </c>
      <c r="C1039" s="1" t="s">
        <v>3118</v>
      </c>
      <c r="D1039" s="1"/>
    </row>
    <row r="1040" spans="1:4" ht="14.45" x14ac:dyDescent="0.3">
      <c r="A1040" s="1">
        <v>3091</v>
      </c>
      <c r="B1040" s="1" t="s">
        <v>2195</v>
      </c>
      <c r="C1040" s="1" t="s">
        <v>3118</v>
      </c>
      <c r="D1040" s="1"/>
    </row>
    <row r="1041" spans="1:4" ht="14.45" x14ac:dyDescent="0.3">
      <c r="A1041" s="1">
        <v>3092</v>
      </c>
      <c r="B1041" s="1" t="s">
        <v>2196</v>
      </c>
      <c r="C1041" s="1" t="s">
        <v>3118</v>
      </c>
      <c r="D1041" s="1"/>
    </row>
    <row r="1042" spans="1:4" ht="14.45" x14ac:dyDescent="0.3">
      <c r="A1042" s="1">
        <v>3096</v>
      </c>
      <c r="B1042" s="1" t="s">
        <v>2197</v>
      </c>
      <c r="C1042" s="1" t="s">
        <v>3118</v>
      </c>
      <c r="D1042" s="1"/>
    </row>
    <row r="1043" spans="1:4" ht="14.45" x14ac:dyDescent="0.3">
      <c r="A1043" s="1">
        <v>3097</v>
      </c>
      <c r="B1043" s="1" t="s">
        <v>3284</v>
      </c>
      <c r="C1043" s="1" t="s">
        <v>3120</v>
      </c>
      <c r="D1043" s="45">
        <v>41504</v>
      </c>
    </row>
    <row r="1044" spans="1:4" ht="14.45" x14ac:dyDescent="0.3">
      <c r="A1044" s="1">
        <v>3107</v>
      </c>
      <c r="B1044" s="1" t="s">
        <v>2198</v>
      </c>
      <c r="C1044" s="1" t="s">
        <v>3118</v>
      </c>
      <c r="D1044" s="1"/>
    </row>
    <row r="1045" spans="1:4" ht="14.45" x14ac:dyDescent="0.3">
      <c r="A1045" s="1">
        <v>3117</v>
      </c>
      <c r="B1045" s="1" t="s">
        <v>3285</v>
      </c>
      <c r="C1045" s="1" t="s">
        <v>3120</v>
      </c>
      <c r="D1045" s="45">
        <v>41124</v>
      </c>
    </row>
    <row r="1046" spans="1:4" ht="14.45" x14ac:dyDescent="0.3">
      <c r="A1046" s="1">
        <v>3131</v>
      </c>
      <c r="B1046" s="1" t="s">
        <v>2199</v>
      </c>
      <c r="C1046" s="1" t="s">
        <v>3118</v>
      </c>
      <c r="D1046" s="1"/>
    </row>
    <row r="1047" spans="1:4" ht="14.45" x14ac:dyDescent="0.3">
      <c r="A1047" s="1">
        <v>3146</v>
      </c>
      <c r="B1047" s="1" t="s">
        <v>2200</v>
      </c>
      <c r="C1047" s="1" t="s">
        <v>3118</v>
      </c>
      <c r="D1047" s="1"/>
    </row>
    <row r="1048" spans="1:4" ht="14.45" x14ac:dyDescent="0.3">
      <c r="A1048" s="1">
        <v>3161</v>
      </c>
      <c r="B1048" s="1" t="s">
        <v>2201</v>
      </c>
      <c r="C1048" s="1" t="s">
        <v>3118</v>
      </c>
      <c r="D1048" s="1"/>
    </row>
    <row r="1049" spans="1:4" ht="14.45" x14ac:dyDescent="0.3">
      <c r="A1049" s="1">
        <v>3164</v>
      </c>
      <c r="B1049" s="1" t="s">
        <v>2202</v>
      </c>
      <c r="C1049" s="1" t="s">
        <v>3118</v>
      </c>
      <c r="D1049" s="1"/>
    </row>
    <row r="1050" spans="1:4" ht="14.45" x14ac:dyDescent="0.3">
      <c r="A1050" s="1">
        <v>3165</v>
      </c>
      <c r="B1050" s="1" t="s">
        <v>3286</v>
      </c>
      <c r="C1050" s="1" t="s">
        <v>3118</v>
      </c>
      <c r="D1050" s="1"/>
    </row>
    <row r="1051" spans="1:4" ht="14.45" x14ac:dyDescent="0.3">
      <c r="A1051" s="1">
        <v>3166</v>
      </c>
      <c r="B1051" s="1" t="s">
        <v>3287</v>
      </c>
      <c r="C1051" s="1" t="s">
        <v>3120</v>
      </c>
      <c r="D1051" s="45">
        <v>42236</v>
      </c>
    </row>
    <row r="1052" spans="1:4" ht="14.45" x14ac:dyDescent="0.3">
      <c r="A1052" s="1">
        <v>3167</v>
      </c>
      <c r="B1052" s="1" t="s">
        <v>2203</v>
      </c>
      <c r="C1052" s="1" t="s">
        <v>3118</v>
      </c>
      <c r="D1052" s="1"/>
    </row>
    <row r="1053" spans="1:4" ht="14.45" x14ac:dyDescent="0.3">
      <c r="A1053" s="1">
        <v>3168</v>
      </c>
      <c r="B1053" s="1" t="s">
        <v>3288</v>
      </c>
      <c r="C1053" s="1" t="s">
        <v>3120</v>
      </c>
      <c r="D1053" s="45">
        <v>42258</v>
      </c>
    </row>
    <row r="1054" spans="1:4" ht="14.45" x14ac:dyDescent="0.3">
      <c r="A1054" s="1">
        <v>3175</v>
      </c>
      <c r="B1054" s="1" t="s">
        <v>2204</v>
      </c>
      <c r="C1054" s="1" t="s">
        <v>3118</v>
      </c>
      <c r="D1054" s="1"/>
    </row>
    <row r="1055" spans="1:4" ht="14.45" x14ac:dyDescent="0.3">
      <c r="A1055" s="1">
        <v>3176</v>
      </c>
      <c r="B1055" s="1" t="s">
        <v>2205</v>
      </c>
      <c r="C1055" s="1" t="s">
        <v>3118</v>
      </c>
      <c r="D1055" s="1"/>
    </row>
    <row r="1056" spans="1:4" ht="14.45" x14ac:dyDescent="0.3">
      <c r="A1056" s="1">
        <v>3179</v>
      </c>
      <c r="B1056" s="1" t="s">
        <v>2206</v>
      </c>
      <c r="C1056" s="1" t="s">
        <v>3118</v>
      </c>
      <c r="D1056" s="1"/>
    </row>
    <row r="1057" spans="1:4" ht="14.45" x14ac:dyDescent="0.3">
      <c r="A1057" s="1">
        <v>3191</v>
      </c>
      <c r="B1057" s="1" t="s">
        <v>2207</v>
      </c>
      <c r="C1057" s="1" t="s">
        <v>3118</v>
      </c>
      <c r="D1057" s="1"/>
    </row>
    <row r="1058" spans="1:4" ht="14.45" x14ac:dyDescent="0.3">
      <c r="A1058" s="1">
        <v>3196</v>
      </c>
      <c r="B1058" s="1" t="s">
        <v>2208</v>
      </c>
      <c r="C1058" s="1" t="s">
        <v>3118</v>
      </c>
      <c r="D1058" s="1"/>
    </row>
    <row r="1059" spans="1:4" ht="14.45" x14ac:dyDescent="0.3">
      <c r="A1059" s="1">
        <v>3208</v>
      </c>
      <c r="B1059" s="1" t="s">
        <v>2209</v>
      </c>
      <c r="C1059" s="1" t="s">
        <v>3118</v>
      </c>
      <c r="D1059" s="1"/>
    </row>
    <row r="1060" spans="1:4" ht="14.45" x14ac:dyDescent="0.3">
      <c r="A1060" s="1">
        <v>3214</v>
      </c>
      <c r="B1060" s="1" t="s">
        <v>2210</v>
      </c>
      <c r="C1060" s="1" t="s">
        <v>3118</v>
      </c>
      <c r="D1060" s="1"/>
    </row>
    <row r="1061" spans="1:4" ht="14.45" x14ac:dyDescent="0.3">
      <c r="A1061" s="1">
        <v>3215</v>
      </c>
      <c r="B1061" s="1" t="s">
        <v>2211</v>
      </c>
      <c r="C1061" s="1" t="s">
        <v>3118</v>
      </c>
      <c r="D1061" s="1"/>
    </row>
    <row r="1062" spans="1:4" ht="14.45" x14ac:dyDescent="0.3">
      <c r="A1062" s="1">
        <v>3216</v>
      </c>
      <c r="B1062" s="1" t="s">
        <v>2212</v>
      </c>
      <c r="C1062" s="1" t="s">
        <v>3118</v>
      </c>
      <c r="D1062" s="1"/>
    </row>
    <row r="1063" spans="1:4" ht="14.45" x14ac:dyDescent="0.3">
      <c r="A1063" s="1">
        <v>3218</v>
      </c>
      <c r="B1063" s="1" t="s">
        <v>2213</v>
      </c>
      <c r="C1063" s="1" t="s">
        <v>3118</v>
      </c>
      <c r="D1063" s="1"/>
    </row>
    <row r="1064" spans="1:4" ht="14.45" x14ac:dyDescent="0.3">
      <c r="A1064" s="1">
        <v>3219</v>
      </c>
      <c r="B1064" s="1" t="s">
        <v>2214</v>
      </c>
      <c r="C1064" s="1" t="s">
        <v>3118</v>
      </c>
      <c r="D1064" s="1"/>
    </row>
    <row r="1065" spans="1:4" ht="14.45" x14ac:dyDescent="0.3">
      <c r="A1065" s="1">
        <v>3221</v>
      </c>
      <c r="B1065" s="1" t="s">
        <v>2215</v>
      </c>
      <c r="C1065" s="1" t="s">
        <v>3118</v>
      </c>
      <c r="D1065" s="1"/>
    </row>
    <row r="1066" spans="1:4" ht="14.45" x14ac:dyDescent="0.3">
      <c r="A1066" s="1">
        <v>3229</v>
      </c>
      <c r="B1066" s="1" t="s">
        <v>2216</v>
      </c>
      <c r="C1066" s="1" t="s">
        <v>3118</v>
      </c>
      <c r="D1066" s="1"/>
    </row>
    <row r="1067" spans="1:4" ht="14.45" x14ac:dyDescent="0.3">
      <c r="A1067" s="1">
        <v>3233</v>
      </c>
      <c r="B1067" s="1" t="s">
        <v>2217</v>
      </c>
      <c r="C1067" s="1" t="s">
        <v>3118</v>
      </c>
      <c r="D1067" s="1"/>
    </row>
    <row r="1068" spans="1:4" ht="14.45" x14ac:dyDescent="0.3">
      <c r="A1068" s="1">
        <v>3238</v>
      </c>
      <c r="B1068" s="1" t="s">
        <v>2218</v>
      </c>
      <c r="C1068" s="1" t="s">
        <v>3118</v>
      </c>
      <c r="D1068" s="1"/>
    </row>
    <row r="1069" spans="1:4" ht="14.45" x14ac:dyDescent="0.3">
      <c r="A1069" s="1">
        <v>3245</v>
      </c>
      <c r="B1069" s="1" t="s">
        <v>2219</v>
      </c>
      <c r="C1069" s="1" t="s">
        <v>3118</v>
      </c>
      <c r="D1069" s="1"/>
    </row>
    <row r="1070" spans="1:4" ht="14.45" x14ac:dyDescent="0.3">
      <c r="A1070" s="1">
        <v>3252</v>
      </c>
      <c r="B1070" s="1" t="s">
        <v>2292</v>
      </c>
      <c r="C1070" s="1" t="s">
        <v>3120</v>
      </c>
      <c r="D1070" s="45">
        <v>44876</v>
      </c>
    </row>
    <row r="1071" spans="1:4" ht="14.45" x14ac:dyDescent="0.3">
      <c r="A1071" s="1">
        <v>3253</v>
      </c>
      <c r="B1071" s="1" t="s">
        <v>2220</v>
      </c>
      <c r="C1071" s="1" t="s">
        <v>3118</v>
      </c>
      <c r="D1071" s="1"/>
    </row>
    <row r="1072" spans="1:4" ht="14.45" x14ac:dyDescent="0.3">
      <c r="A1072" s="1">
        <v>3256</v>
      </c>
      <c r="B1072" s="1" t="s">
        <v>2221</v>
      </c>
      <c r="C1072" s="1" t="s">
        <v>3118</v>
      </c>
      <c r="D1072" s="1"/>
    </row>
    <row r="1073" spans="1:4" ht="14.45" x14ac:dyDescent="0.3">
      <c r="A1073" s="1">
        <v>3259</v>
      </c>
      <c r="B1073" s="1" t="s">
        <v>2222</v>
      </c>
      <c r="C1073" s="1" t="s">
        <v>3118</v>
      </c>
      <c r="D1073" s="1"/>
    </row>
    <row r="1074" spans="1:4" ht="14.45" x14ac:dyDescent="0.3">
      <c r="A1074" s="1">
        <v>3266</v>
      </c>
      <c r="B1074" s="1" t="s">
        <v>2417</v>
      </c>
      <c r="C1074" s="1" t="s">
        <v>3120</v>
      </c>
      <c r="D1074" s="45">
        <v>43892</v>
      </c>
    </row>
    <row r="1075" spans="1:4" ht="14.45" x14ac:dyDescent="0.3">
      <c r="A1075" s="1">
        <v>3267</v>
      </c>
      <c r="B1075" s="1" t="s">
        <v>2223</v>
      </c>
      <c r="C1075" s="1" t="s">
        <v>3120</v>
      </c>
      <c r="D1075" s="45">
        <v>45638</v>
      </c>
    </row>
    <row r="1076" spans="1:4" ht="14.45" x14ac:dyDescent="0.3">
      <c r="A1076" s="1">
        <v>3271</v>
      </c>
      <c r="B1076" s="1" t="s">
        <v>3289</v>
      </c>
      <c r="C1076" s="1" t="s">
        <v>3120</v>
      </c>
      <c r="D1076" s="45">
        <v>44032</v>
      </c>
    </row>
    <row r="1077" spans="1:4" ht="14.45" x14ac:dyDescent="0.3">
      <c r="A1077" s="1">
        <v>3274</v>
      </c>
      <c r="B1077" s="1" t="s">
        <v>2224</v>
      </c>
      <c r="C1077" s="1" t="s">
        <v>3120</v>
      </c>
      <c r="D1077" s="45">
        <v>46271</v>
      </c>
    </row>
    <row r="1078" spans="1:4" ht="14.45" x14ac:dyDescent="0.3">
      <c r="A1078" s="1">
        <v>3285</v>
      </c>
      <c r="B1078" s="1" t="s">
        <v>2225</v>
      </c>
      <c r="C1078" s="1" t="s">
        <v>3118</v>
      </c>
      <c r="D1078" s="1"/>
    </row>
    <row r="1079" spans="1:4" ht="14.45" x14ac:dyDescent="0.3">
      <c r="A1079" s="1">
        <v>3287</v>
      </c>
      <c r="B1079" s="1" t="s">
        <v>2226</v>
      </c>
      <c r="C1079" s="1" t="s">
        <v>3118</v>
      </c>
      <c r="D1079" s="1"/>
    </row>
    <row r="1080" spans="1:4" ht="14.45" x14ac:dyDescent="0.3">
      <c r="A1080" s="1">
        <v>3293</v>
      </c>
      <c r="B1080" s="1" t="s">
        <v>2227</v>
      </c>
      <c r="C1080" s="1" t="s">
        <v>3118</v>
      </c>
      <c r="D1080" s="1"/>
    </row>
    <row r="1081" spans="1:4" ht="14.45" x14ac:dyDescent="0.3">
      <c r="A1081" s="1">
        <v>3296</v>
      </c>
      <c r="B1081" s="1" t="s">
        <v>2228</v>
      </c>
      <c r="C1081" s="1" t="s">
        <v>3118</v>
      </c>
      <c r="D1081" s="1"/>
    </row>
    <row r="1082" spans="1:4" ht="14.45" x14ac:dyDescent="0.3">
      <c r="A1082" s="1">
        <v>3299</v>
      </c>
      <c r="B1082" s="1" t="s">
        <v>2229</v>
      </c>
      <c r="C1082" s="1" t="s">
        <v>3118</v>
      </c>
      <c r="D1082" s="1"/>
    </row>
    <row r="1083" spans="1:4" ht="14.45" x14ac:dyDescent="0.3">
      <c r="A1083" s="1">
        <v>3300</v>
      </c>
      <c r="B1083" s="1" t="s">
        <v>3290</v>
      </c>
      <c r="C1083" s="1" t="s">
        <v>3120</v>
      </c>
      <c r="D1083" s="45">
        <v>44876</v>
      </c>
    </row>
    <row r="1084" spans="1:4" ht="14.45" x14ac:dyDescent="0.3">
      <c r="A1084" s="1">
        <v>3306</v>
      </c>
      <c r="B1084" s="1" t="s">
        <v>2230</v>
      </c>
      <c r="C1084" s="1" t="s">
        <v>3118</v>
      </c>
      <c r="D1084" s="1"/>
    </row>
    <row r="1085" spans="1:4" ht="14.45" x14ac:dyDescent="0.3">
      <c r="A1085" s="1">
        <v>3310</v>
      </c>
      <c r="B1085" s="1" t="s">
        <v>2231</v>
      </c>
      <c r="C1085" s="1" t="s">
        <v>3120</v>
      </c>
      <c r="D1085" s="45">
        <v>45638</v>
      </c>
    </row>
    <row r="1086" spans="1:4" ht="14.45" x14ac:dyDescent="0.3">
      <c r="A1086" s="1">
        <v>3311</v>
      </c>
      <c r="B1086" s="1" t="s">
        <v>2232</v>
      </c>
      <c r="C1086" s="1" t="s">
        <v>3120</v>
      </c>
      <c r="D1086" s="45">
        <v>46271</v>
      </c>
    </row>
    <row r="1087" spans="1:4" ht="14.45" x14ac:dyDescent="0.3">
      <c r="A1087" s="1">
        <v>3312</v>
      </c>
      <c r="B1087" s="1" t="s">
        <v>2233</v>
      </c>
      <c r="C1087" s="1" t="s">
        <v>3120</v>
      </c>
      <c r="D1087" s="45">
        <v>46239</v>
      </c>
    </row>
    <row r="1088" spans="1:4" ht="14.45" x14ac:dyDescent="0.3">
      <c r="A1088" s="1">
        <v>3314</v>
      </c>
      <c r="B1088" s="1" t="s">
        <v>3291</v>
      </c>
      <c r="C1088" s="1" t="s">
        <v>3120</v>
      </c>
      <c r="D1088" s="45">
        <v>44473</v>
      </c>
    </row>
    <row r="1089" spans="1:4" ht="14.45" x14ac:dyDescent="0.3">
      <c r="A1089" s="1">
        <v>3315</v>
      </c>
      <c r="B1089" s="1" t="s">
        <v>2234</v>
      </c>
      <c r="C1089" s="1" t="s">
        <v>3118</v>
      </c>
      <c r="D1089" s="1"/>
    </row>
    <row r="1090" spans="1:4" ht="14.45" x14ac:dyDescent="0.3">
      <c r="A1090" s="1">
        <v>3320</v>
      </c>
      <c r="B1090" s="1" t="s">
        <v>2235</v>
      </c>
      <c r="C1090" s="1" t="s">
        <v>3118</v>
      </c>
      <c r="D1090" s="1"/>
    </row>
    <row r="1091" spans="1:4" ht="14.45" x14ac:dyDescent="0.3">
      <c r="A1091" s="1">
        <v>3321</v>
      </c>
      <c r="B1091" s="1" t="s">
        <v>2236</v>
      </c>
      <c r="C1091" s="1" t="s">
        <v>3118</v>
      </c>
      <c r="D1091" s="1"/>
    </row>
    <row r="1092" spans="1:4" ht="14.45" x14ac:dyDescent="0.3">
      <c r="A1092" s="1">
        <v>3325</v>
      </c>
      <c r="B1092" s="1" t="s">
        <v>3292</v>
      </c>
      <c r="C1092" s="1" t="s">
        <v>3120</v>
      </c>
      <c r="D1092" s="45">
        <v>42844</v>
      </c>
    </row>
    <row r="1093" spans="1:4" ht="14.45" x14ac:dyDescent="0.3">
      <c r="A1093" s="1">
        <v>3327</v>
      </c>
      <c r="B1093" s="1" t="s">
        <v>3293</v>
      </c>
      <c r="C1093" s="1" t="s">
        <v>3120</v>
      </c>
      <c r="D1093" s="45">
        <v>44205</v>
      </c>
    </row>
    <row r="1094" spans="1:4" ht="14.45" x14ac:dyDescent="0.3">
      <c r="A1094" s="1">
        <v>3328</v>
      </c>
      <c r="B1094" s="1" t="s">
        <v>2237</v>
      </c>
      <c r="C1094" s="1" t="s">
        <v>3118</v>
      </c>
      <c r="D1094" s="1"/>
    </row>
    <row r="1095" spans="1:4" ht="14.45" x14ac:dyDescent="0.3">
      <c r="A1095" s="1">
        <v>3330</v>
      </c>
      <c r="B1095" s="1" t="s">
        <v>3294</v>
      </c>
      <c r="C1095" s="1" t="s">
        <v>3120</v>
      </c>
      <c r="D1095" s="45">
        <v>41124</v>
      </c>
    </row>
    <row r="1096" spans="1:4" ht="14.45" x14ac:dyDescent="0.3">
      <c r="A1096" s="1">
        <v>3333</v>
      </c>
      <c r="B1096" s="1" t="s">
        <v>2238</v>
      </c>
      <c r="C1096" s="1" t="s">
        <v>3118</v>
      </c>
      <c r="D1096" s="1"/>
    </row>
    <row r="1097" spans="1:4" ht="14.45" x14ac:dyDescent="0.3">
      <c r="A1097" s="1">
        <v>3338</v>
      </c>
      <c r="B1097" s="1" t="s">
        <v>2239</v>
      </c>
      <c r="C1097" s="1" t="s">
        <v>3118</v>
      </c>
      <c r="D1097" s="1"/>
    </row>
    <row r="1098" spans="1:4" ht="14.45" x14ac:dyDescent="0.3">
      <c r="A1098" s="1">
        <v>3339</v>
      </c>
      <c r="B1098" s="1" t="s">
        <v>2240</v>
      </c>
      <c r="C1098" s="1" t="s">
        <v>3118</v>
      </c>
      <c r="D1098" s="1"/>
    </row>
    <row r="1099" spans="1:4" ht="14.45" x14ac:dyDescent="0.3">
      <c r="A1099" s="1">
        <v>3340</v>
      </c>
      <c r="B1099" s="1" t="s">
        <v>2241</v>
      </c>
      <c r="C1099" s="1" t="s">
        <v>3118</v>
      </c>
      <c r="D1099" s="1"/>
    </row>
    <row r="1100" spans="1:4" ht="14.45" x14ac:dyDescent="0.3">
      <c r="A1100" s="1">
        <v>3342</v>
      </c>
      <c r="B1100" s="1" t="s">
        <v>2242</v>
      </c>
      <c r="C1100" s="1" t="s">
        <v>3118</v>
      </c>
      <c r="D1100" s="1"/>
    </row>
    <row r="1101" spans="1:4" ht="14.45" x14ac:dyDescent="0.3">
      <c r="A1101" s="1">
        <v>3343</v>
      </c>
      <c r="B1101" s="1" t="s">
        <v>2243</v>
      </c>
      <c r="C1101" s="1" t="s">
        <v>3118</v>
      </c>
      <c r="D1101" s="1"/>
    </row>
    <row r="1102" spans="1:4" ht="14.45" x14ac:dyDescent="0.3">
      <c r="A1102" s="1">
        <v>3344</v>
      </c>
      <c r="B1102" s="1" t="s">
        <v>2244</v>
      </c>
      <c r="C1102" s="1" t="s">
        <v>3118</v>
      </c>
      <c r="D1102" s="1"/>
    </row>
    <row r="1103" spans="1:4" ht="14.45" x14ac:dyDescent="0.3">
      <c r="A1103" s="1">
        <v>3345</v>
      </c>
      <c r="B1103" s="1" t="s">
        <v>2245</v>
      </c>
      <c r="C1103" s="1" t="s">
        <v>3118</v>
      </c>
      <c r="D1103" s="1"/>
    </row>
    <row r="1104" spans="1:4" ht="14.45" x14ac:dyDescent="0.3">
      <c r="A1104" s="1">
        <v>3346</v>
      </c>
      <c r="B1104" s="1" t="s">
        <v>2246</v>
      </c>
      <c r="C1104" s="1" t="s">
        <v>3118</v>
      </c>
      <c r="D1104" s="1"/>
    </row>
    <row r="1105" spans="1:4" ht="14.45" x14ac:dyDescent="0.3">
      <c r="A1105" s="1">
        <v>3347</v>
      </c>
      <c r="B1105" s="1" t="s">
        <v>2247</v>
      </c>
      <c r="C1105" s="1" t="s">
        <v>3118</v>
      </c>
      <c r="D1105" s="1"/>
    </row>
    <row r="1106" spans="1:4" ht="14.45" x14ac:dyDescent="0.3">
      <c r="A1106" s="1">
        <v>3348</v>
      </c>
      <c r="B1106" s="1" t="s">
        <v>2248</v>
      </c>
      <c r="C1106" s="1" t="s">
        <v>3118</v>
      </c>
      <c r="D1106" s="1"/>
    </row>
    <row r="1107" spans="1:4" ht="14.45" x14ac:dyDescent="0.3">
      <c r="A1107" s="1">
        <v>3350</v>
      </c>
      <c r="B1107" s="1" t="s">
        <v>2249</v>
      </c>
      <c r="C1107" s="1" t="s">
        <v>3118</v>
      </c>
      <c r="D1107" s="1"/>
    </row>
    <row r="1108" spans="1:4" ht="14.45" x14ac:dyDescent="0.3">
      <c r="A1108" s="1">
        <v>3353</v>
      </c>
      <c r="B1108" s="1" t="s">
        <v>2250</v>
      </c>
      <c r="C1108" s="1" t="s">
        <v>3118</v>
      </c>
      <c r="D1108" s="1"/>
    </row>
    <row r="1109" spans="1:4" ht="14.45" x14ac:dyDescent="0.3">
      <c r="A1109" s="1">
        <v>3354</v>
      </c>
      <c r="B1109" s="1" t="s">
        <v>2251</v>
      </c>
      <c r="C1109" s="1" t="s">
        <v>3118</v>
      </c>
      <c r="D1109" s="1"/>
    </row>
    <row r="1110" spans="1:4" ht="14.45" x14ac:dyDescent="0.3">
      <c r="A1110" s="1">
        <v>3356</v>
      </c>
      <c r="B1110" s="1" t="s">
        <v>3295</v>
      </c>
      <c r="C1110" s="1" t="s">
        <v>3120</v>
      </c>
      <c r="D1110" s="45">
        <v>40509</v>
      </c>
    </row>
    <row r="1111" spans="1:4" ht="14.45" x14ac:dyDescent="0.3">
      <c r="A1111" s="1">
        <v>3358</v>
      </c>
      <c r="B1111" s="1" t="s">
        <v>2192</v>
      </c>
      <c r="C1111" s="1" t="s">
        <v>3118</v>
      </c>
      <c r="D1111" s="1"/>
    </row>
    <row r="1112" spans="1:4" ht="14.45" x14ac:dyDescent="0.3">
      <c r="A1112" s="1">
        <v>3360</v>
      </c>
      <c r="B1112" s="1" t="s">
        <v>2252</v>
      </c>
      <c r="C1112" s="1" t="s">
        <v>3120</v>
      </c>
      <c r="D1112" s="45">
        <v>45485</v>
      </c>
    </row>
    <row r="1113" spans="1:4" ht="14.45" x14ac:dyDescent="0.3">
      <c r="A1113" s="1">
        <v>3364</v>
      </c>
      <c r="B1113" s="1" t="s">
        <v>2253</v>
      </c>
      <c r="C1113" s="1" t="s">
        <v>3118</v>
      </c>
      <c r="D1113" s="1"/>
    </row>
    <row r="1114" spans="1:4" ht="14.45" x14ac:dyDescent="0.3">
      <c r="A1114" s="1">
        <v>3365</v>
      </c>
      <c r="B1114" s="1" t="s">
        <v>2254</v>
      </c>
      <c r="C1114" s="1" t="s">
        <v>3118</v>
      </c>
      <c r="D1114" s="1"/>
    </row>
    <row r="1115" spans="1:4" ht="14.45" x14ac:dyDescent="0.3">
      <c r="A1115" s="1">
        <v>3379</v>
      </c>
      <c r="B1115" s="1" t="s">
        <v>3296</v>
      </c>
      <c r="C1115" s="1" t="s">
        <v>3118</v>
      </c>
      <c r="D1115" s="1"/>
    </row>
    <row r="1116" spans="1:4" ht="14.45" x14ac:dyDescent="0.3">
      <c r="A1116" s="1">
        <v>3399</v>
      </c>
      <c r="B1116" s="1" t="s">
        <v>2255</v>
      </c>
      <c r="C1116" s="1" t="s">
        <v>3118</v>
      </c>
      <c r="D1116" s="1"/>
    </row>
    <row r="1117" spans="1:4" ht="14.45" x14ac:dyDescent="0.3">
      <c r="A1117" s="1">
        <v>3405</v>
      </c>
      <c r="B1117" s="1" t="s">
        <v>2256</v>
      </c>
      <c r="C1117" s="1" t="s">
        <v>3120</v>
      </c>
      <c r="D1117" s="45">
        <v>46239</v>
      </c>
    </row>
    <row r="1118" spans="1:4" ht="14.45" x14ac:dyDescent="0.3">
      <c r="A1118" s="1">
        <v>3408</v>
      </c>
      <c r="B1118" s="1" t="s">
        <v>3297</v>
      </c>
      <c r="C1118" s="1" t="s">
        <v>3120</v>
      </c>
      <c r="D1118" s="45">
        <v>41573</v>
      </c>
    </row>
    <row r="1119" spans="1:4" ht="14.45" x14ac:dyDescent="0.3">
      <c r="A1119" s="1">
        <v>3409</v>
      </c>
      <c r="B1119" s="1" t="s">
        <v>2257</v>
      </c>
      <c r="C1119" s="1" t="s">
        <v>3118</v>
      </c>
      <c r="D1119" s="1"/>
    </row>
    <row r="1120" spans="1:4" ht="14.45" x14ac:dyDescent="0.3">
      <c r="A1120" s="1">
        <v>3410</v>
      </c>
      <c r="B1120" s="1" t="s">
        <v>3298</v>
      </c>
      <c r="C1120" s="1" t="s">
        <v>3120</v>
      </c>
      <c r="D1120" s="45">
        <v>41504</v>
      </c>
    </row>
    <row r="1121" spans="1:4" ht="14.45" x14ac:dyDescent="0.3">
      <c r="A1121" s="1">
        <v>3411</v>
      </c>
      <c r="B1121" s="1" t="s">
        <v>3299</v>
      </c>
      <c r="C1121" s="1" t="s">
        <v>3120</v>
      </c>
      <c r="D1121" s="45">
        <v>42153</v>
      </c>
    </row>
    <row r="1122" spans="1:4" ht="14.45" x14ac:dyDescent="0.3">
      <c r="A1122" s="1">
        <v>3414</v>
      </c>
      <c r="B1122" s="1" t="s">
        <v>2258</v>
      </c>
      <c r="C1122" s="1" t="s">
        <v>3118</v>
      </c>
      <c r="D1122" s="1"/>
    </row>
    <row r="1123" spans="1:4" ht="14.45" x14ac:dyDescent="0.3">
      <c r="A1123" s="1">
        <v>3415</v>
      </c>
      <c r="B1123" s="1" t="s">
        <v>3300</v>
      </c>
      <c r="C1123" s="1" t="s">
        <v>3120</v>
      </c>
      <c r="D1123" s="45">
        <v>41338</v>
      </c>
    </row>
    <row r="1124" spans="1:4" ht="14.45" x14ac:dyDescent="0.3">
      <c r="A1124" s="1">
        <v>3420</v>
      </c>
      <c r="B1124" s="1" t="s">
        <v>2259</v>
      </c>
      <c r="C1124" s="1" t="s">
        <v>3118</v>
      </c>
      <c r="D1124" s="1"/>
    </row>
    <row r="1125" spans="1:4" ht="14.45" x14ac:dyDescent="0.3">
      <c r="A1125" s="1">
        <v>3421</v>
      </c>
      <c r="B1125" s="1" t="s">
        <v>2260</v>
      </c>
      <c r="C1125" s="1" t="s">
        <v>3118</v>
      </c>
      <c r="D1125" s="1"/>
    </row>
    <row r="1126" spans="1:4" ht="14.45" x14ac:dyDescent="0.3">
      <c r="A1126" s="1">
        <v>3422</v>
      </c>
      <c r="B1126" s="1" t="s">
        <v>2261</v>
      </c>
      <c r="C1126" s="1" t="s">
        <v>3118</v>
      </c>
      <c r="D1126" s="1"/>
    </row>
    <row r="1127" spans="1:4" ht="14.45" x14ac:dyDescent="0.3">
      <c r="A1127" s="1">
        <v>3424</v>
      </c>
      <c r="B1127" s="1" t="s">
        <v>2262</v>
      </c>
      <c r="C1127" s="1" t="s">
        <v>3118</v>
      </c>
      <c r="D1127" s="1"/>
    </row>
    <row r="1128" spans="1:4" ht="14.45" x14ac:dyDescent="0.3">
      <c r="A1128" s="1">
        <v>3425</v>
      </c>
      <c r="B1128" s="1" t="s">
        <v>2263</v>
      </c>
      <c r="C1128" s="1" t="s">
        <v>3118</v>
      </c>
      <c r="D1128" s="1"/>
    </row>
    <row r="1129" spans="1:4" ht="14.45" x14ac:dyDescent="0.3">
      <c r="A1129" s="1">
        <v>3427</v>
      </c>
      <c r="B1129" s="1" t="s">
        <v>3301</v>
      </c>
      <c r="C1129" s="1" t="s">
        <v>3120</v>
      </c>
      <c r="D1129" s="45">
        <v>42153</v>
      </c>
    </row>
    <row r="1130" spans="1:4" ht="14.45" x14ac:dyDescent="0.3">
      <c r="A1130" s="1">
        <v>3428</v>
      </c>
      <c r="B1130" s="1" t="s">
        <v>2264</v>
      </c>
      <c r="C1130" s="1" t="s">
        <v>3118</v>
      </c>
      <c r="D1130" s="1"/>
    </row>
    <row r="1131" spans="1:4" ht="14.45" x14ac:dyDescent="0.3">
      <c r="A1131" s="1">
        <v>3430</v>
      </c>
      <c r="B1131" s="1" t="s">
        <v>2265</v>
      </c>
      <c r="C1131" s="1" t="s">
        <v>3118</v>
      </c>
      <c r="D1131" s="1"/>
    </row>
    <row r="1132" spans="1:4" ht="14.45" x14ac:dyDescent="0.3">
      <c r="A1132" s="1">
        <v>3431</v>
      </c>
      <c r="B1132" s="1" t="s">
        <v>2266</v>
      </c>
      <c r="C1132" s="1" t="s">
        <v>3118</v>
      </c>
      <c r="D1132" s="1"/>
    </row>
    <row r="1133" spans="1:4" ht="14.45" x14ac:dyDescent="0.3">
      <c r="A1133" s="1">
        <v>3433</v>
      </c>
      <c r="B1133" s="1" t="s">
        <v>3302</v>
      </c>
      <c r="C1133" s="1" t="s">
        <v>3120</v>
      </c>
      <c r="D1133" s="45">
        <v>43022</v>
      </c>
    </row>
    <row r="1134" spans="1:4" ht="14.45" x14ac:dyDescent="0.3">
      <c r="A1134" s="1">
        <v>3434</v>
      </c>
      <c r="B1134" s="1" t="s">
        <v>2267</v>
      </c>
      <c r="C1134" s="1" t="s">
        <v>3118</v>
      </c>
      <c r="D1134" s="1"/>
    </row>
    <row r="1135" spans="1:4" ht="14.45" x14ac:dyDescent="0.3">
      <c r="A1135" s="1">
        <v>3435</v>
      </c>
      <c r="B1135" s="1" t="s">
        <v>2268</v>
      </c>
      <c r="C1135" s="1" t="s">
        <v>3118</v>
      </c>
      <c r="D1135" s="1"/>
    </row>
    <row r="1136" spans="1:4" ht="14.45" x14ac:dyDescent="0.3">
      <c r="A1136" s="1">
        <v>3436</v>
      </c>
      <c r="B1136" s="1" t="s">
        <v>2269</v>
      </c>
      <c r="C1136" s="1" t="s">
        <v>3118</v>
      </c>
      <c r="D1136" s="1"/>
    </row>
    <row r="1137" spans="1:4" ht="14.45" x14ac:dyDescent="0.3">
      <c r="A1137" s="1">
        <v>3437</v>
      </c>
      <c r="B1137" s="1" t="s">
        <v>2270</v>
      </c>
      <c r="C1137" s="1" t="s">
        <v>3118</v>
      </c>
      <c r="D1137" s="1"/>
    </row>
    <row r="1138" spans="1:4" ht="14.45" x14ac:dyDescent="0.3">
      <c r="A1138" s="1">
        <v>3438</v>
      </c>
      <c r="B1138" s="1" t="s">
        <v>2271</v>
      </c>
      <c r="C1138" s="1" t="s">
        <v>3118</v>
      </c>
      <c r="D1138" s="1"/>
    </row>
    <row r="1139" spans="1:4" ht="14.45" x14ac:dyDescent="0.3">
      <c r="A1139" s="1">
        <v>3439</v>
      </c>
      <c r="B1139" s="1" t="s">
        <v>2272</v>
      </c>
      <c r="C1139" s="1" t="s">
        <v>3118</v>
      </c>
      <c r="D1139" s="1"/>
    </row>
    <row r="1140" spans="1:4" ht="14.45" x14ac:dyDescent="0.3">
      <c r="A1140" s="1">
        <v>3441</v>
      </c>
      <c r="B1140" s="1" t="s">
        <v>2273</v>
      </c>
      <c r="C1140" s="1" t="s">
        <v>3118</v>
      </c>
      <c r="D1140" s="1"/>
    </row>
    <row r="1141" spans="1:4" ht="14.45" x14ac:dyDescent="0.3">
      <c r="A1141" s="1">
        <v>3442</v>
      </c>
      <c r="B1141" s="1" t="s">
        <v>2274</v>
      </c>
      <c r="C1141" s="1" t="s">
        <v>3120</v>
      </c>
      <c r="D1141" s="45">
        <v>46271</v>
      </c>
    </row>
    <row r="1142" spans="1:4" ht="14.45" x14ac:dyDescent="0.3">
      <c r="A1142" s="1">
        <v>3443</v>
      </c>
      <c r="B1142" s="1" t="s">
        <v>2275</v>
      </c>
      <c r="C1142" s="1" t="s">
        <v>3118</v>
      </c>
      <c r="D1142" s="1"/>
    </row>
    <row r="1143" spans="1:4" ht="14.45" x14ac:dyDescent="0.3">
      <c r="A1143" s="1">
        <v>3444</v>
      </c>
      <c r="B1143" s="1" t="s">
        <v>2276</v>
      </c>
      <c r="C1143" s="1" t="s">
        <v>3118</v>
      </c>
      <c r="D1143" s="1"/>
    </row>
    <row r="1144" spans="1:4" ht="14.45" x14ac:dyDescent="0.3">
      <c r="A1144" s="1">
        <v>3445</v>
      </c>
      <c r="B1144" s="1" t="s">
        <v>2277</v>
      </c>
      <c r="C1144" s="1" t="s">
        <v>3118</v>
      </c>
      <c r="D1144" s="1"/>
    </row>
    <row r="1145" spans="1:4" ht="14.45" x14ac:dyDescent="0.3">
      <c r="A1145" s="1">
        <v>3446</v>
      </c>
      <c r="B1145" s="1" t="s">
        <v>2278</v>
      </c>
      <c r="C1145" s="1" t="s">
        <v>3118</v>
      </c>
      <c r="D1145" s="1"/>
    </row>
    <row r="1146" spans="1:4" ht="14.45" x14ac:dyDescent="0.3">
      <c r="A1146" s="1">
        <v>3448</v>
      </c>
      <c r="B1146" s="1" t="s">
        <v>3303</v>
      </c>
      <c r="C1146" s="1" t="s">
        <v>3120</v>
      </c>
      <c r="D1146" s="45">
        <v>43829</v>
      </c>
    </row>
    <row r="1147" spans="1:4" ht="14.45" x14ac:dyDescent="0.3">
      <c r="A1147" s="1">
        <v>3450</v>
      </c>
      <c r="B1147" s="1" t="s">
        <v>2279</v>
      </c>
      <c r="C1147" s="1" t="s">
        <v>3118</v>
      </c>
      <c r="D1147" s="1"/>
    </row>
    <row r="1148" spans="1:4" ht="14.45" x14ac:dyDescent="0.3">
      <c r="A1148" s="1">
        <v>3451</v>
      </c>
      <c r="B1148" s="1" t="s">
        <v>2280</v>
      </c>
      <c r="C1148" s="1" t="s">
        <v>3118</v>
      </c>
      <c r="D1148" s="1"/>
    </row>
    <row r="1149" spans="1:4" ht="14.45" x14ac:dyDescent="0.3">
      <c r="A1149" s="1">
        <v>3453</v>
      </c>
      <c r="B1149" s="1" t="s">
        <v>2281</v>
      </c>
      <c r="C1149" s="1" t="s">
        <v>3118</v>
      </c>
      <c r="D1149" s="1"/>
    </row>
    <row r="1150" spans="1:4" ht="14.45" x14ac:dyDescent="0.3">
      <c r="A1150" s="1">
        <v>3454</v>
      </c>
      <c r="B1150" s="1" t="s">
        <v>2282</v>
      </c>
      <c r="C1150" s="1" t="s">
        <v>3118</v>
      </c>
      <c r="D1150" s="1"/>
    </row>
    <row r="1151" spans="1:4" ht="14.45" x14ac:dyDescent="0.3">
      <c r="A1151" s="1">
        <v>3455</v>
      </c>
      <c r="B1151" s="1" t="s">
        <v>3304</v>
      </c>
      <c r="C1151" s="1" t="s">
        <v>3120</v>
      </c>
      <c r="D1151" s="45">
        <v>40346</v>
      </c>
    </row>
    <row r="1152" spans="1:4" ht="14.45" x14ac:dyDescent="0.3">
      <c r="A1152" s="1">
        <v>3456</v>
      </c>
      <c r="B1152" s="1" t="s">
        <v>2283</v>
      </c>
      <c r="C1152" s="1" t="s">
        <v>3118</v>
      </c>
      <c r="D1152" s="1"/>
    </row>
    <row r="1153" spans="1:4" ht="14.45" x14ac:dyDescent="0.3">
      <c r="A1153" s="1">
        <v>3457</v>
      </c>
      <c r="B1153" s="1" t="s">
        <v>3305</v>
      </c>
      <c r="C1153" s="1" t="s">
        <v>3120</v>
      </c>
      <c r="D1153" s="45">
        <v>44027</v>
      </c>
    </row>
    <row r="1154" spans="1:4" ht="14.45" x14ac:dyDescent="0.3">
      <c r="A1154" s="1">
        <v>3458</v>
      </c>
      <c r="B1154" s="1" t="s">
        <v>2284</v>
      </c>
      <c r="C1154" s="1" t="s">
        <v>3118</v>
      </c>
      <c r="D1154" s="1"/>
    </row>
    <row r="1155" spans="1:4" ht="14.45" x14ac:dyDescent="0.3">
      <c r="A1155" s="1">
        <v>3459</v>
      </c>
      <c r="B1155" s="1" t="s">
        <v>2285</v>
      </c>
      <c r="C1155" s="1" t="s">
        <v>3118</v>
      </c>
      <c r="D1155" s="1"/>
    </row>
    <row r="1156" spans="1:4" ht="14.45" x14ac:dyDescent="0.3">
      <c r="A1156" s="1">
        <v>3460</v>
      </c>
      <c r="B1156" s="1" t="s">
        <v>2286</v>
      </c>
      <c r="C1156" s="1" t="s">
        <v>3118</v>
      </c>
      <c r="D1156" s="1"/>
    </row>
    <row r="1157" spans="1:4" ht="14.45" x14ac:dyDescent="0.3">
      <c r="A1157" s="1">
        <v>3461</v>
      </c>
      <c r="B1157" s="1" t="s">
        <v>2287</v>
      </c>
      <c r="C1157" s="1" t="s">
        <v>3118</v>
      </c>
      <c r="D1157" s="1"/>
    </row>
    <row r="1158" spans="1:4" ht="14.45" x14ac:dyDescent="0.3">
      <c r="A1158" s="1">
        <v>3462</v>
      </c>
      <c r="B1158" s="1" t="s">
        <v>2288</v>
      </c>
      <c r="C1158" s="1" t="s">
        <v>3118</v>
      </c>
      <c r="D1158" s="1"/>
    </row>
    <row r="1159" spans="1:4" ht="14.45" x14ac:dyDescent="0.3">
      <c r="A1159" s="1">
        <v>3463</v>
      </c>
      <c r="B1159" s="1" t="s">
        <v>2289</v>
      </c>
      <c r="C1159" s="1" t="s">
        <v>3118</v>
      </c>
      <c r="D1159" s="1"/>
    </row>
    <row r="1160" spans="1:4" ht="14.45" x14ac:dyDescent="0.3">
      <c r="A1160" s="1">
        <v>3464</v>
      </c>
      <c r="B1160" s="1" t="s">
        <v>2398</v>
      </c>
      <c r="C1160" s="1" t="s">
        <v>3120</v>
      </c>
      <c r="D1160" s="45">
        <v>41092</v>
      </c>
    </row>
    <row r="1161" spans="1:4" ht="14.45" x14ac:dyDescent="0.3">
      <c r="A1161" s="1">
        <v>3465</v>
      </c>
      <c r="B1161" s="1" t="s">
        <v>2290</v>
      </c>
      <c r="C1161" s="1" t="s">
        <v>3118</v>
      </c>
      <c r="D1161" s="1"/>
    </row>
    <row r="1162" spans="1:4" ht="14.45" x14ac:dyDescent="0.3">
      <c r="A1162" s="1">
        <v>3466</v>
      </c>
      <c r="B1162" s="1" t="s">
        <v>2291</v>
      </c>
      <c r="C1162" s="1" t="s">
        <v>3118</v>
      </c>
      <c r="D1162" s="1"/>
    </row>
    <row r="1163" spans="1:4" ht="14.45" x14ac:dyDescent="0.3">
      <c r="A1163" s="1">
        <v>3467</v>
      </c>
      <c r="B1163" s="1" t="s">
        <v>2292</v>
      </c>
      <c r="C1163" s="1" t="s">
        <v>3118</v>
      </c>
      <c r="D1163" s="1"/>
    </row>
    <row r="1164" spans="1:4" ht="14.45" x14ac:dyDescent="0.3">
      <c r="A1164" s="1">
        <v>3468</v>
      </c>
      <c r="B1164" s="1" t="s">
        <v>3306</v>
      </c>
      <c r="C1164" s="1" t="s">
        <v>3120</v>
      </c>
      <c r="D1164" s="45">
        <v>44176</v>
      </c>
    </row>
    <row r="1165" spans="1:4" ht="14.45" x14ac:dyDescent="0.3">
      <c r="A1165" s="1">
        <v>3469</v>
      </c>
      <c r="B1165" s="1" t="s">
        <v>3307</v>
      </c>
      <c r="C1165" s="1" t="s">
        <v>3120</v>
      </c>
      <c r="D1165" s="45">
        <v>44176</v>
      </c>
    </row>
    <row r="1166" spans="1:4" ht="14.45" x14ac:dyDescent="0.3">
      <c r="A1166" s="1">
        <v>3470</v>
      </c>
      <c r="B1166" s="1" t="s">
        <v>3308</v>
      </c>
      <c r="C1166" s="1" t="s">
        <v>3120</v>
      </c>
      <c r="D1166" s="45">
        <v>44176</v>
      </c>
    </row>
    <row r="1167" spans="1:4" ht="14.45" x14ac:dyDescent="0.3">
      <c r="A1167" s="1">
        <v>3471</v>
      </c>
      <c r="B1167" s="1" t="s">
        <v>2293</v>
      </c>
      <c r="C1167" s="1" t="s">
        <v>3118</v>
      </c>
      <c r="D1167" s="1"/>
    </row>
    <row r="1168" spans="1:4" ht="14.45" x14ac:dyDescent="0.3">
      <c r="A1168" s="1">
        <v>3472</v>
      </c>
      <c r="B1168" s="1" t="s">
        <v>2294</v>
      </c>
      <c r="C1168" s="1" t="s">
        <v>3118</v>
      </c>
      <c r="D1168" s="1"/>
    </row>
    <row r="1169" spans="1:4" ht="14.45" x14ac:dyDescent="0.3">
      <c r="A1169" s="1">
        <v>3473</v>
      </c>
      <c r="B1169" s="1" t="s">
        <v>2295</v>
      </c>
      <c r="C1169" s="1" t="s">
        <v>3120</v>
      </c>
      <c r="D1169" s="45">
        <v>46271</v>
      </c>
    </row>
    <row r="1170" spans="1:4" ht="14.45" x14ac:dyDescent="0.3">
      <c r="A1170" s="1">
        <v>3474</v>
      </c>
      <c r="B1170" s="1" t="s">
        <v>2296</v>
      </c>
      <c r="C1170" s="1" t="s">
        <v>3118</v>
      </c>
      <c r="D1170" s="1"/>
    </row>
    <row r="1171" spans="1:4" ht="14.45" x14ac:dyDescent="0.3">
      <c r="A1171" s="1">
        <v>3475</v>
      </c>
      <c r="B1171" s="1" t="s">
        <v>2297</v>
      </c>
      <c r="C1171" s="1" t="s">
        <v>3118</v>
      </c>
      <c r="D1171" s="1"/>
    </row>
    <row r="1172" spans="1:4" ht="14.45" x14ac:dyDescent="0.3">
      <c r="A1172" s="1">
        <v>3476</v>
      </c>
      <c r="B1172" s="1" t="s">
        <v>2298</v>
      </c>
      <c r="C1172" s="1" t="s">
        <v>3118</v>
      </c>
      <c r="D1172" s="1"/>
    </row>
    <row r="1173" spans="1:4" ht="14.45" x14ac:dyDescent="0.3">
      <c r="A1173" s="1">
        <v>3477</v>
      </c>
      <c r="B1173" s="1" t="s">
        <v>2299</v>
      </c>
      <c r="C1173" s="1" t="s">
        <v>3118</v>
      </c>
      <c r="D1173" s="1"/>
    </row>
    <row r="1174" spans="1:4" ht="14.45" x14ac:dyDescent="0.3">
      <c r="A1174" s="1">
        <v>3478</v>
      </c>
      <c r="B1174" s="1" t="s">
        <v>2300</v>
      </c>
      <c r="C1174" s="1" t="s">
        <v>3118</v>
      </c>
      <c r="D1174" s="1"/>
    </row>
    <row r="1175" spans="1:4" ht="14.45" x14ac:dyDescent="0.3">
      <c r="A1175" s="1">
        <v>3479</v>
      </c>
      <c r="B1175" s="1" t="s">
        <v>2301</v>
      </c>
      <c r="C1175" s="1" t="s">
        <v>3118</v>
      </c>
      <c r="D1175" s="1"/>
    </row>
    <row r="1176" spans="1:4" ht="14.45" x14ac:dyDescent="0.3">
      <c r="A1176" s="1">
        <v>3480</v>
      </c>
      <c r="B1176" s="1" t="s">
        <v>2302</v>
      </c>
      <c r="C1176" s="1" t="s">
        <v>3118</v>
      </c>
      <c r="D1176" s="1"/>
    </row>
    <row r="1177" spans="1:4" ht="14.45" x14ac:dyDescent="0.3">
      <c r="A1177" s="1">
        <v>3481</v>
      </c>
      <c r="B1177" s="1" t="s">
        <v>2303</v>
      </c>
      <c r="C1177" s="1" t="s">
        <v>3118</v>
      </c>
      <c r="D1177" s="1"/>
    </row>
    <row r="1178" spans="1:4" ht="14.45" x14ac:dyDescent="0.3">
      <c r="A1178" s="1">
        <v>3482</v>
      </c>
      <c r="B1178" s="1" t="s">
        <v>2304</v>
      </c>
      <c r="C1178" s="1" t="s">
        <v>3118</v>
      </c>
      <c r="D1178" s="1"/>
    </row>
    <row r="1179" spans="1:4" ht="14.45" x14ac:dyDescent="0.3">
      <c r="A1179" s="1">
        <v>3483</v>
      </c>
      <c r="B1179" s="1" t="s">
        <v>2305</v>
      </c>
      <c r="C1179" s="1" t="s">
        <v>3118</v>
      </c>
      <c r="D1179" s="1"/>
    </row>
    <row r="1180" spans="1:4" ht="14.45" x14ac:dyDescent="0.3">
      <c r="A1180" s="1">
        <v>3484</v>
      </c>
      <c r="B1180" s="1" t="s">
        <v>2306</v>
      </c>
      <c r="C1180" s="1" t="s">
        <v>3118</v>
      </c>
      <c r="D1180" s="1"/>
    </row>
    <row r="1181" spans="1:4" ht="14.45" x14ac:dyDescent="0.3">
      <c r="A1181" s="1">
        <v>3485</v>
      </c>
      <c r="B1181" s="1" t="s">
        <v>2307</v>
      </c>
      <c r="C1181" s="1" t="s">
        <v>3118</v>
      </c>
      <c r="D1181" s="1"/>
    </row>
    <row r="1182" spans="1:4" ht="14.45" x14ac:dyDescent="0.3">
      <c r="A1182" s="1">
        <v>3486</v>
      </c>
      <c r="B1182" s="1" t="s">
        <v>2308</v>
      </c>
      <c r="C1182" s="1" t="s">
        <v>3118</v>
      </c>
      <c r="D1182" s="1"/>
    </row>
    <row r="1183" spans="1:4" ht="14.45" x14ac:dyDescent="0.3">
      <c r="A1183" s="1">
        <v>3487</v>
      </c>
      <c r="B1183" s="1" t="s">
        <v>2309</v>
      </c>
      <c r="C1183" s="1" t="s">
        <v>3118</v>
      </c>
      <c r="D1183" s="1"/>
    </row>
    <row r="1184" spans="1:4" ht="14.45" x14ac:dyDescent="0.3">
      <c r="A1184" s="1">
        <v>3488</v>
      </c>
      <c r="B1184" s="1" t="s">
        <v>2310</v>
      </c>
      <c r="C1184" s="1" t="s">
        <v>3118</v>
      </c>
      <c r="D1184" s="1"/>
    </row>
    <row r="1185" spans="1:4" ht="14.45" x14ac:dyDescent="0.3">
      <c r="A1185" s="1">
        <v>3489</v>
      </c>
      <c r="B1185" s="1" t="s">
        <v>2311</v>
      </c>
      <c r="C1185" s="1" t="s">
        <v>3120</v>
      </c>
      <c r="D1185" s="45">
        <v>45638</v>
      </c>
    </row>
    <row r="1186" spans="1:4" ht="14.45" x14ac:dyDescent="0.3">
      <c r="A1186" s="1">
        <v>3490</v>
      </c>
      <c r="B1186" s="1" t="s">
        <v>2312</v>
      </c>
      <c r="C1186" s="1" t="s">
        <v>3118</v>
      </c>
      <c r="D1186" s="1"/>
    </row>
    <row r="1187" spans="1:4" ht="14.45" x14ac:dyDescent="0.3">
      <c r="A1187" s="1">
        <v>3491</v>
      </c>
      <c r="B1187" s="1" t="s">
        <v>2313</v>
      </c>
      <c r="C1187" s="1" t="s">
        <v>3118</v>
      </c>
      <c r="D1187" s="1"/>
    </row>
    <row r="1188" spans="1:4" ht="14.45" x14ac:dyDescent="0.3">
      <c r="A1188" s="1">
        <v>3492</v>
      </c>
      <c r="B1188" s="1" t="s">
        <v>2314</v>
      </c>
      <c r="C1188" s="1" t="s">
        <v>3118</v>
      </c>
      <c r="D1188" s="1"/>
    </row>
    <row r="1189" spans="1:4" ht="14.45" x14ac:dyDescent="0.3">
      <c r="A1189" s="1">
        <v>3493</v>
      </c>
      <c r="B1189" s="1" t="s">
        <v>2315</v>
      </c>
      <c r="C1189" s="1" t="s">
        <v>3118</v>
      </c>
      <c r="D1189" s="1"/>
    </row>
    <row r="1190" spans="1:4" ht="14.45" x14ac:dyDescent="0.3">
      <c r="A1190" s="1">
        <v>3494</v>
      </c>
      <c r="B1190" s="1" t="s">
        <v>2316</v>
      </c>
      <c r="C1190" s="1" t="s">
        <v>3118</v>
      </c>
      <c r="D1190" s="1"/>
    </row>
    <row r="1191" spans="1:4" ht="14.45" x14ac:dyDescent="0.3">
      <c r="A1191" s="1">
        <v>3495</v>
      </c>
      <c r="B1191" s="1" t="s">
        <v>2317</v>
      </c>
      <c r="C1191" s="1" t="s">
        <v>3118</v>
      </c>
      <c r="D1191" s="1"/>
    </row>
    <row r="1192" spans="1:4" ht="14.45" x14ac:dyDescent="0.3">
      <c r="A1192" s="1">
        <v>3496</v>
      </c>
      <c r="B1192" s="1" t="s">
        <v>2318</v>
      </c>
      <c r="C1192" s="1" t="s">
        <v>3118</v>
      </c>
      <c r="D1192" s="1"/>
    </row>
    <row r="1193" spans="1:4" ht="14.45" x14ac:dyDescent="0.3">
      <c r="A1193" s="1">
        <v>3497</v>
      </c>
      <c r="B1193" s="1" t="s">
        <v>2319</v>
      </c>
      <c r="C1193" s="1" t="s">
        <v>3118</v>
      </c>
      <c r="D1193" s="1"/>
    </row>
    <row r="1194" spans="1:4" ht="14.45" x14ac:dyDescent="0.3">
      <c r="A1194" s="1">
        <v>3498</v>
      </c>
      <c r="B1194" s="1" t="s">
        <v>3309</v>
      </c>
      <c r="C1194" s="1" t="s">
        <v>3120</v>
      </c>
      <c r="D1194" s="45">
        <v>41468</v>
      </c>
    </row>
    <row r="1195" spans="1:4" ht="14.45" x14ac:dyDescent="0.3">
      <c r="A1195" s="1">
        <v>3499</v>
      </c>
      <c r="B1195" s="1" t="s">
        <v>2320</v>
      </c>
      <c r="C1195" s="1" t="s">
        <v>3118</v>
      </c>
      <c r="D1195" s="1"/>
    </row>
    <row r="1196" spans="1:4" ht="14.45" x14ac:dyDescent="0.3">
      <c r="A1196" s="1">
        <v>3500</v>
      </c>
      <c r="B1196" s="1" t="s">
        <v>2321</v>
      </c>
      <c r="C1196" s="1" t="s">
        <v>3118</v>
      </c>
      <c r="D1196" s="1"/>
    </row>
    <row r="1197" spans="1:4" ht="14.45" x14ac:dyDescent="0.3">
      <c r="A1197" s="1">
        <v>3501</v>
      </c>
      <c r="B1197" s="1" t="s">
        <v>2322</v>
      </c>
      <c r="C1197" s="1" t="s">
        <v>3118</v>
      </c>
      <c r="D1197" s="1"/>
    </row>
    <row r="1198" spans="1:4" ht="14.45" x14ac:dyDescent="0.3">
      <c r="A1198" s="1">
        <v>3502</v>
      </c>
      <c r="B1198" s="1" t="s">
        <v>3310</v>
      </c>
      <c r="C1198" s="1" t="s">
        <v>3120</v>
      </c>
      <c r="D1198" s="45">
        <v>43051</v>
      </c>
    </row>
    <row r="1199" spans="1:4" ht="14.45" x14ac:dyDescent="0.3">
      <c r="A1199" s="1">
        <v>3503</v>
      </c>
      <c r="B1199" s="1" t="s">
        <v>2323</v>
      </c>
      <c r="C1199" s="1" t="s">
        <v>3118</v>
      </c>
      <c r="D1199" s="1"/>
    </row>
    <row r="1200" spans="1:4" ht="14.45" x14ac:dyDescent="0.3">
      <c r="A1200" s="1">
        <v>3504</v>
      </c>
      <c r="B1200" s="1" t="s">
        <v>2324</v>
      </c>
      <c r="C1200" s="1" t="s">
        <v>3118</v>
      </c>
      <c r="D1200" s="1"/>
    </row>
    <row r="1201" spans="1:4" ht="14.45" x14ac:dyDescent="0.3">
      <c r="A1201" s="1">
        <v>3505</v>
      </c>
      <c r="B1201" s="1" t="s">
        <v>2325</v>
      </c>
      <c r="C1201" s="1" t="s">
        <v>3118</v>
      </c>
      <c r="D1201" s="1"/>
    </row>
    <row r="1202" spans="1:4" ht="14.45" x14ac:dyDescent="0.3">
      <c r="A1202" s="1">
        <v>3506</v>
      </c>
      <c r="B1202" s="1" t="s">
        <v>2326</v>
      </c>
      <c r="C1202" s="1" t="s">
        <v>3118</v>
      </c>
      <c r="D1202" s="1"/>
    </row>
    <row r="1203" spans="1:4" ht="14.45" x14ac:dyDescent="0.3">
      <c r="A1203" s="1">
        <v>3507</v>
      </c>
      <c r="B1203" s="1" t="s">
        <v>2327</v>
      </c>
      <c r="C1203" s="1" t="s">
        <v>3118</v>
      </c>
      <c r="D1203" s="1"/>
    </row>
    <row r="1204" spans="1:4" ht="14.45" x14ac:dyDescent="0.3">
      <c r="A1204" s="1">
        <v>3508</v>
      </c>
      <c r="B1204" s="1" t="s">
        <v>2328</v>
      </c>
      <c r="C1204" s="1" t="s">
        <v>3118</v>
      </c>
      <c r="D1204" s="1"/>
    </row>
    <row r="1205" spans="1:4" ht="14.45" x14ac:dyDescent="0.3">
      <c r="A1205" s="1">
        <v>3509</v>
      </c>
      <c r="B1205" s="1" t="s">
        <v>2329</v>
      </c>
      <c r="C1205" s="1" t="s">
        <v>3118</v>
      </c>
      <c r="D1205" s="1"/>
    </row>
    <row r="1206" spans="1:4" ht="14.45" x14ac:dyDescent="0.3">
      <c r="A1206" s="1">
        <v>3510</v>
      </c>
      <c r="B1206" s="1" t="s">
        <v>2330</v>
      </c>
      <c r="C1206" s="1" t="s">
        <v>3118</v>
      </c>
      <c r="D1206" s="1"/>
    </row>
    <row r="1207" spans="1:4" ht="14.45" x14ac:dyDescent="0.3">
      <c r="A1207" s="1">
        <v>3511</v>
      </c>
      <c r="B1207" s="1" t="s">
        <v>2331</v>
      </c>
      <c r="C1207" s="1" t="s">
        <v>3118</v>
      </c>
      <c r="D1207" s="1"/>
    </row>
    <row r="1208" spans="1:4" ht="14.45" x14ac:dyDescent="0.3">
      <c r="A1208" s="1">
        <v>3512</v>
      </c>
      <c r="B1208" s="1" t="s">
        <v>2332</v>
      </c>
      <c r="C1208" s="1" t="s">
        <v>3118</v>
      </c>
      <c r="D1208" s="1"/>
    </row>
    <row r="1209" spans="1:4" ht="14.45" x14ac:dyDescent="0.3">
      <c r="A1209" s="1">
        <v>3513</v>
      </c>
      <c r="B1209" s="1" t="s">
        <v>2333</v>
      </c>
      <c r="C1209" s="1" t="s">
        <v>3118</v>
      </c>
      <c r="D1209" s="1"/>
    </row>
    <row r="1210" spans="1:4" ht="14.45" x14ac:dyDescent="0.3">
      <c r="A1210" s="1">
        <v>3514</v>
      </c>
      <c r="B1210" s="1" t="s">
        <v>2334</v>
      </c>
      <c r="C1210" s="1" t="s">
        <v>3118</v>
      </c>
      <c r="D1210" s="1"/>
    </row>
    <row r="1211" spans="1:4" ht="14.45" x14ac:dyDescent="0.3">
      <c r="A1211" s="1">
        <v>3515</v>
      </c>
      <c r="B1211" s="1" t="s">
        <v>2335</v>
      </c>
      <c r="C1211" s="1" t="s">
        <v>3118</v>
      </c>
      <c r="D1211" s="1"/>
    </row>
    <row r="1212" spans="1:4" ht="14.45" x14ac:dyDescent="0.3">
      <c r="A1212" s="1">
        <v>3516</v>
      </c>
      <c r="B1212" s="1" t="s">
        <v>2336</v>
      </c>
      <c r="C1212" s="1" t="s">
        <v>3118</v>
      </c>
      <c r="D1212" s="1"/>
    </row>
    <row r="1213" spans="1:4" ht="14.45" x14ac:dyDescent="0.3">
      <c r="A1213" s="1">
        <v>3517</v>
      </c>
      <c r="B1213" s="1" t="s">
        <v>2337</v>
      </c>
      <c r="C1213" s="1" t="s">
        <v>3118</v>
      </c>
      <c r="D1213" s="1"/>
    </row>
    <row r="1214" spans="1:4" ht="14.45" x14ac:dyDescent="0.3">
      <c r="A1214" s="1">
        <v>3518</v>
      </c>
      <c r="B1214" s="1" t="s">
        <v>2338</v>
      </c>
      <c r="C1214" s="1" t="s">
        <v>3118</v>
      </c>
      <c r="D1214" s="1"/>
    </row>
    <row r="1215" spans="1:4" ht="14.45" x14ac:dyDescent="0.3">
      <c r="A1215" s="1">
        <v>3519</v>
      </c>
      <c r="B1215" s="1" t="s">
        <v>2339</v>
      </c>
      <c r="C1215" s="1" t="s">
        <v>3118</v>
      </c>
      <c r="D1215" s="1"/>
    </row>
    <row r="1216" spans="1:4" ht="14.45" x14ac:dyDescent="0.3">
      <c r="A1216" s="1">
        <v>3520</v>
      </c>
      <c r="B1216" s="1" t="s">
        <v>2340</v>
      </c>
      <c r="C1216" s="1" t="s">
        <v>3118</v>
      </c>
      <c r="D1216" s="1"/>
    </row>
    <row r="1217" spans="1:4" ht="14.45" x14ac:dyDescent="0.3">
      <c r="A1217" s="1">
        <v>3521</v>
      </c>
      <c r="B1217" s="1" t="s">
        <v>2341</v>
      </c>
      <c r="C1217" s="1" t="s">
        <v>3120</v>
      </c>
      <c r="D1217" s="45">
        <v>46271</v>
      </c>
    </row>
    <row r="1218" spans="1:4" ht="14.45" x14ac:dyDescent="0.3">
      <c r="A1218" s="1">
        <v>3522</v>
      </c>
      <c r="B1218" s="1" t="s">
        <v>2342</v>
      </c>
      <c r="C1218" s="1" t="s">
        <v>3118</v>
      </c>
      <c r="D1218" s="1"/>
    </row>
    <row r="1219" spans="1:4" ht="14.45" x14ac:dyDescent="0.3">
      <c r="A1219" s="1">
        <v>3523</v>
      </c>
      <c r="B1219" s="1" t="s">
        <v>2343</v>
      </c>
      <c r="C1219" s="1" t="s">
        <v>3118</v>
      </c>
      <c r="D1219" s="1"/>
    </row>
    <row r="1220" spans="1:4" ht="14.45" x14ac:dyDescent="0.3">
      <c r="A1220" s="1">
        <v>3524</v>
      </c>
      <c r="B1220" s="1" t="s">
        <v>2344</v>
      </c>
      <c r="C1220" s="1" t="s">
        <v>3118</v>
      </c>
      <c r="D1220" s="1"/>
    </row>
    <row r="1221" spans="1:4" ht="14.45" x14ac:dyDescent="0.3">
      <c r="A1221" s="1">
        <v>3525</v>
      </c>
      <c r="B1221" s="1" t="s">
        <v>2345</v>
      </c>
      <c r="C1221" s="1" t="s">
        <v>3118</v>
      </c>
      <c r="D1221" s="1"/>
    </row>
    <row r="1222" spans="1:4" ht="14.45" x14ac:dyDescent="0.3">
      <c r="A1222" s="1">
        <v>3526</v>
      </c>
      <c r="B1222" s="1" t="s">
        <v>2346</v>
      </c>
      <c r="C1222" s="1" t="s">
        <v>3118</v>
      </c>
      <c r="D1222" s="1"/>
    </row>
    <row r="1223" spans="1:4" ht="14.45" x14ac:dyDescent="0.3">
      <c r="A1223" s="1">
        <v>3527</v>
      </c>
      <c r="B1223" s="1" t="s">
        <v>2347</v>
      </c>
      <c r="C1223" s="1" t="s">
        <v>3118</v>
      </c>
      <c r="D1223" s="1"/>
    </row>
    <row r="1224" spans="1:4" ht="14.45" x14ac:dyDescent="0.3">
      <c r="A1224" s="1">
        <v>3528</v>
      </c>
      <c r="B1224" s="1" t="s">
        <v>2348</v>
      </c>
      <c r="C1224" s="1" t="s">
        <v>3118</v>
      </c>
      <c r="D1224" s="1"/>
    </row>
    <row r="1225" spans="1:4" ht="14.45" x14ac:dyDescent="0.3">
      <c r="A1225" s="1">
        <v>3529</v>
      </c>
      <c r="B1225" s="1" t="s">
        <v>2349</v>
      </c>
      <c r="C1225" s="1" t="s">
        <v>3118</v>
      </c>
      <c r="D1225" s="1"/>
    </row>
    <row r="1226" spans="1:4" ht="14.45" x14ac:dyDescent="0.3">
      <c r="A1226" s="1">
        <v>3530</v>
      </c>
      <c r="B1226" s="1" t="s">
        <v>2350</v>
      </c>
      <c r="C1226" s="1" t="s">
        <v>3118</v>
      </c>
      <c r="D1226" s="1"/>
    </row>
    <row r="1227" spans="1:4" ht="14.45" x14ac:dyDescent="0.3">
      <c r="A1227" s="1">
        <v>3531</v>
      </c>
      <c r="B1227" s="1" t="s">
        <v>2351</v>
      </c>
      <c r="C1227" s="1" t="s">
        <v>3118</v>
      </c>
      <c r="D1227" s="1"/>
    </row>
    <row r="1228" spans="1:4" ht="14.45" x14ac:dyDescent="0.3">
      <c r="A1228" s="1">
        <v>3532</v>
      </c>
      <c r="B1228" s="1" t="s">
        <v>2352</v>
      </c>
      <c r="C1228" s="1" t="s">
        <v>3118</v>
      </c>
      <c r="D1228" s="1"/>
    </row>
    <row r="1229" spans="1:4" ht="14.45" x14ac:dyDescent="0.3">
      <c r="A1229" s="1">
        <v>3533</v>
      </c>
      <c r="B1229" s="1" t="s">
        <v>2353</v>
      </c>
      <c r="C1229" s="1" t="s">
        <v>3118</v>
      </c>
      <c r="D1229" s="1"/>
    </row>
    <row r="1230" spans="1:4" ht="14.45" x14ac:dyDescent="0.3">
      <c r="A1230" s="1">
        <v>3534</v>
      </c>
      <c r="B1230" s="1" t="s">
        <v>2354</v>
      </c>
      <c r="C1230" s="1" t="s">
        <v>3118</v>
      </c>
      <c r="D1230" s="1"/>
    </row>
    <row r="1231" spans="1:4" ht="14.45" x14ac:dyDescent="0.3">
      <c r="A1231" s="1">
        <v>3535</v>
      </c>
      <c r="B1231" s="1" t="s">
        <v>2355</v>
      </c>
      <c r="C1231" s="1" t="s">
        <v>3118</v>
      </c>
      <c r="D1231" s="1"/>
    </row>
    <row r="1232" spans="1:4" ht="14.45" x14ac:dyDescent="0.3">
      <c r="A1232" s="1">
        <v>3536</v>
      </c>
      <c r="B1232" s="1" t="s">
        <v>2356</v>
      </c>
      <c r="C1232" s="1" t="s">
        <v>3118</v>
      </c>
      <c r="D1232" s="1"/>
    </row>
    <row r="1233" spans="1:4" ht="14.45" x14ac:dyDescent="0.3">
      <c r="A1233" s="1">
        <v>3537</v>
      </c>
      <c r="B1233" s="1" t="s">
        <v>2357</v>
      </c>
      <c r="C1233" s="1" t="s">
        <v>3118</v>
      </c>
      <c r="D1233" s="1"/>
    </row>
    <row r="1234" spans="1:4" ht="14.45" x14ac:dyDescent="0.3">
      <c r="A1234" s="1">
        <v>3538</v>
      </c>
      <c r="B1234" s="1" t="s">
        <v>2358</v>
      </c>
      <c r="C1234" s="1" t="s">
        <v>3118</v>
      </c>
      <c r="D1234" s="1"/>
    </row>
    <row r="1235" spans="1:4" ht="14.45" x14ac:dyDescent="0.3">
      <c r="A1235" s="1">
        <v>3539</v>
      </c>
      <c r="B1235" s="1" t="s">
        <v>2359</v>
      </c>
      <c r="C1235" s="1" t="s">
        <v>3118</v>
      </c>
      <c r="D1235" s="1"/>
    </row>
    <row r="1236" spans="1:4" ht="14.45" x14ac:dyDescent="0.3">
      <c r="A1236" s="1">
        <v>3540</v>
      </c>
      <c r="B1236" s="1" t="s">
        <v>2360</v>
      </c>
      <c r="C1236" s="1" t="s">
        <v>3118</v>
      </c>
      <c r="D1236" s="1"/>
    </row>
    <row r="1237" spans="1:4" ht="14.45" x14ac:dyDescent="0.3">
      <c r="A1237" s="1">
        <v>3541</v>
      </c>
      <c r="B1237" s="1" t="s">
        <v>3311</v>
      </c>
      <c r="C1237" s="1" t="s">
        <v>3120</v>
      </c>
      <c r="D1237" s="45">
        <v>44356</v>
      </c>
    </row>
    <row r="1238" spans="1:4" ht="14.45" x14ac:dyDescent="0.3">
      <c r="A1238" s="1">
        <v>3542</v>
      </c>
      <c r="B1238" s="1" t="s">
        <v>2361</v>
      </c>
      <c r="C1238" s="1" t="s">
        <v>3118</v>
      </c>
      <c r="D1238" s="1"/>
    </row>
    <row r="1239" spans="1:4" ht="14.45" x14ac:dyDescent="0.3">
      <c r="A1239" s="1">
        <v>3543</v>
      </c>
      <c r="B1239" s="1" t="s">
        <v>2362</v>
      </c>
      <c r="C1239" s="1" t="s">
        <v>3120</v>
      </c>
      <c r="D1239" s="45">
        <v>45638</v>
      </c>
    </row>
    <row r="1240" spans="1:4" ht="14.45" x14ac:dyDescent="0.3">
      <c r="A1240" s="1">
        <v>3544</v>
      </c>
      <c r="B1240" s="1" t="s">
        <v>2363</v>
      </c>
      <c r="C1240" s="1" t="s">
        <v>3120</v>
      </c>
      <c r="D1240" s="45">
        <v>45638</v>
      </c>
    </row>
    <row r="1241" spans="1:4" ht="14.45" x14ac:dyDescent="0.3">
      <c r="A1241" s="1">
        <v>3545</v>
      </c>
      <c r="B1241" s="1" t="s">
        <v>2364</v>
      </c>
      <c r="C1241" s="1" t="s">
        <v>3118</v>
      </c>
      <c r="D1241" s="1"/>
    </row>
    <row r="1242" spans="1:4" ht="14.45" x14ac:dyDescent="0.3">
      <c r="A1242" s="1">
        <v>3546</v>
      </c>
      <c r="B1242" s="1" t="s">
        <v>2365</v>
      </c>
      <c r="C1242" s="1" t="s">
        <v>3118</v>
      </c>
      <c r="D1242" s="1"/>
    </row>
    <row r="1243" spans="1:4" ht="14.45" x14ac:dyDescent="0.3">
      <c r="A1243" s="1">
        <v>3547</v>
      </c>
      <c r="B1243" s="1" t="s">
        <v>2366</v>
      </c>
      <c r="C1243" s="1" t="s">
        <v>3118</v>
      </c>
      <c r="D1243" s="1"/>
    </row>
    <row r="1244" spans="1:4" ht="14.45" x14ac:dyDescent="0.3">
      <c r="A1244" s="1">
        <v>3548</v>
      </c>
      <c r="B1244" s="1" t="s">
        <v>2367</v>
      </c>
      <c r="C1244" s="1" t="s">
        <v>3118</v>
      </c>
      <c r="D1244" s="1"/>
    </row>
    <row r="1245" spans="1:4" ht="14.45" x14ac:dyDescent="0.3">
      <c r="A1245" s="1">
        <v>3549</v>
      </c>
      <c r="B1245" s="1" t="s">
        <v>2368</v>
      </c>
      <c r="C1245" s="1" t="s">
        <v>3118</v>
      </c>
      <c r="D1245" s="1"/>
    </row>
    <row r="1246" spans="1:4" ht="14.45" x14ac:dyDescent="0.3">
      <c r="A1246" s="1">
        <v>3550</v>
      </c>
      <c r="B1246" s="1" t="s">
        <v>2369</v>
      </c>
      <c r="C1246" s="1" t="s">
        <v>3118</v>
      </c>
      <c r="D1246" s="1"/>
    </row>
    <row r="1247" spans="1:4" ht="14.45" x14ac:dyDescent="0.3">
      <c r="A1247" s="1">
        <v>3551</v>
      </c>
      <c r="B1247" s="1" t="s">
        <v>2370</v>
      </c>
      <c r="C1247" s="1" t="s">
        <v>3118</v>
      </c>
      <c r="D1247" s="1"/>
    </row>
    <row r="1248" spans="1:4" ht="14.45" x14ac:dyDescent="0.3">
      <c r="A1248" s="1">
        <v>3552</v>
      </c>
      <c r="B1248" s="1" t="s">
        <v>2371</v>
      </c>
      <c r="C1248" s="1" t="s">
        <v>3118</v>
      </c>
      <c r="D1248" s="1"/>
    </row>
    <row r="1249" spans="1:4" ht="14.45" x14ac:dyDescent="0.3">
      <c r="A1249" s="1">
        <v>3553</v>
      </c>
      <c r="B1249" s="1" t="s">
        <v>2372</v>
      </c>
      <c r="C1249" s="1" t="s">
        <v>3118</v>
      </c>
      <c r="D1249" s="1"/>
    </row>
    <row r="1250" spans="1:4" ht="14.45" x14ac:dyDescent="0.3">
      <c r="A1250" s="1">
        <v>3554</v>
      </c>
      <c r="B1250" s="1" t="s">
        <v>2373</v>
      </c>
      <c r="C1250" s="1" t="s">
        <v>3118</v>
      </c>
      <c r="D1250" s="1"/>
    </row>
    <row r="1251" spans="1:4" ht="14.45" x14ac:dyDescent="0.3">
      <c r="A1251" s="1">
        <v>3555</v>
      </c>
      <c r="B1251" s="1" t="s">
        <v>2374</v>
      </c>
      <c r="C1251" s="1" t="s">
        <v>3118</v>
      </c>
      <c r="D1251" s="1"/>
    </row>
    <row r="1252" spans="1:4" ht="14.45" x14ac:dyDescent="0.3">
      <c r="A1252" s="1">
        <v>3556</v>
      </c>
      <c r="B1252" s="1" t="s">
        <v>2375</v>
      </c>
      <c r="C1252" s="1" t="s">
        <v>3118</v>
      </c>
      <c r="D1252" s="1"/>
    </row>
    <row r="1253" spans="1:4" ht="14.45" x14ac:dyDescent="0.3">
      <c r="A1253" s="1">
        <v>3557</v>
      </c>
      <c r="B1253" s="1" t="s">
        <v>3212</v>
      </c>
      <c r="C1253" s="1" t="s">
        <v>3120</v>
      </c>
      <c r="D1253" s="45">
        <v>45177</v>
      </c>
    </row>
    <row r="1254" spans="1:4" ht="14.45" x14ac:dyDescent="0.3">
      <c r="A1254" s="1">
        <v>3558</v>
      </c>
      <c r="B1254" s="1" t="s">
        <v>2292</v>
      </c>
      <c r="C1254" s="1" t="s">
        <v>3118</v>
      </c>
      <c r="D1254" s="1"/>
    </row>
    <row r="1255" spans="1:4" ht="14.45" x14ac:dyDescent="0.3">
      <c r="A1255" s="1">
        <v>3559</v>
      </c>
      <c r="B1255" s="1" t="s">
        <v>2376</v>
      </c>
      <c r="C1255" s="1" t="s">
        <v>3118</v>
      </c>
      <c r="D1255" s="1"/>
    </row>
    <row r="1256" spans="1:4" ht="14.45" x14ac:dyDescent="0.3">
      <c r="A1256" s="1">
        <v>3560</v>
      </c>
      <c r="B1256" s="1" t="s">
        <v>2377</v>
      </c>
      <c r="C1256" s="1" t="s">
        <v>3120</v>
      </c>
      <c r="D1256" s="45">
        <v>45557</v>
      </c>
    </row>
    <row r="1257" spans="1:4" ht="14.45" x14ac:dyDescent="0.3">
      <c r="A1257" s="1">
        <v>3561</v>
      </c>
      <c r="B1257" s="1" t="s">
        <v>2378</v>
      </c>
      <c r="C1257" s="1" t="s">
        <v>3118</v>
      </c>
      <c r="D1257" s="1"/>
    </row>
    <row r="1258" spans="1:4" ht="14.45" x14ac:dyDescent="0.3">
      <c r="A1258" s="1">
        <v>3562</v>
      </c>
      <c r="B1258" s="1" t="s">
        <v>2379</v>
      </c>
      <c r="C1258" s="1" t="s">
        <v>3118</v>
      </c>
      <c r="D1258" s="1"/>
    </row>
    <row r="1259" spans="1:4" ht="14.45" x14ac:dyDescent="0.3">
      <c r="A1259" s="1">
        <v>3563</v>
      </c>
      <c r="B1259" s="1" t="s">
        <v>2380</v>
      </c>
      <c r="C1259" s="1" t="s">
        <v>3118</v>
      </c>
      <c r="D1259" s="1"/>
    </row>
    <row r="1260" spans="1:4" ht="14.45" x14ac:dyDescent="0.3">
      <c r="A1260" s="1">
        <v>3564</v>
      </c>
      <c r="B1260" s="1" t="s">
        <v>2381</v>
      </c>
      <c r="C1260" s="1" t="s">
        <v>3118</v>
      </c>
      <c r="D1260" s="1"/>
    </row>
    <row r="1261" spans="1:4" ht="14.45" x14ac:dyDescent="0.3">
      <c r="A1261" s="1">
        <v>3565</v>
      </c>
      <c r="B1261" s="1" t="s">
        <v>2382</v>
      </c>
      <c r="C1261" s="1" t="s">
        <v>3118</v>
      </c>
      <c r="D1261" s="1"/>
    </row>
    <row r="1262" spans="1:4" ht="14.45" x14ac:dyDescent="0.3">
      <c r="A1262" s="1">
        <v>3566</v>
      </c>
      <c r="B1262" s="1" t="s">
        <v>2383</v>
      </c>
      <c r="C1262" s="1" t="s">
        <v>3118</v>
      </c>
      <c r="D1262" s="1"/>
    </row>
    <row r="1263" spans="1:4" ht="14.45" x14ac:dyDescent="0.3">
      <c r="A1263" s="1">
        <v>3567</v>
      </c>
      <c r="B1263" s="1" t="s">
        <v>3312</v>
      </c>
      <c r="C1263" s="1" t="s">
        <v>3118</v>
      </c>
      <c r="D1263" s="1"/>
    </row>
    <row r="1264" spans="1:4" ht="14.45" x14ac:dyDescent="0.3">
      <c r="A1264" s="1">
        <v>3568</v>
      </c>
      <c r="B1264" s="1" t="s">
        <v>2384</v>
      </c>
      <c r="C1264" s="1" t="s">
        <v>3118</v>
      </c>
      <c r="D1264" s="1"/>
    </row>
    <row r="1265" spans="1:4" ht="14.45" x14ac:dyDescent="0.3">
      <c r="A1265" s="1">
        <v>3569</v>
      </c>
      <c r="B1265" s="1" t="s">
        <v>2385</v>
      </c>
      <c r="C1265" s="1" t="s">
        <v>3118</v>
      </c>
      <c r="D1265" s="1"/>
    </row>
    <row r="1266" spans="1:4" ht="14.45" x14ac:dyDescent="0.3">
      <c r="A1266" s="1">
        <v>3570</v>
      </c>
      <c r="B1266" s="1" t="s">
        <v>2386</v>
      </c>
      <c r="C1266" s="1" t="s">
        <v>3118</v>
      </c>
      <c r="D1266" s="1"/>
    </row>
    <row r="1267" spans="1:4" ht="14.45" x14ac:dyDescent="0.3">
      <c r="A1267" s="1">
        <v>3571</v>
      </c>
      <c r="B1267" s="1" t="s">
        <v>2387</v>
      </c>
      <c r="C1267" s="1" t="s">
        <v>3118</v>
      </c>
      <c r="D1267" s="1"/>
    </row>
    <row r="1268" spans="1:4" ht="14.45" x14ac:dyDescent="0.3">
      <c r="A1268" s="1">
        <v>3572</v>
      </c>
      <c r="B1268" s="1" t="s">
        <v>2388</v>
      </c>
      <c r="C1268" s="1" t="s">
        <v>3118</v>
      </c>
      <c r="D1268" s="1"/>
    </row>
    <row r="1269" spans="1:4" ht="14.45" x14ac:dyDescent="0.3">
      <c r="A1269" s="1">
        <v>3573</v>
      </c>
      <c r="B1269" s="1" t="s">
        <v>2389</v>
      </c>
      <c r="C1269" s="1" t="s">
        <v>3118</v>
      </c>
      <c r="D1269" s="1"/>
    </row>
    <row r="1270" spans="1:4" ht="14.45" x14ac:dyDescent="0.3">
      <c r="A1270" s="1">
        <v>3574</v>
      </c>
      <c r="B1270" s="1" t="s">
        <v>2390</v>
      </c>
      <c r="C1270" s="1" t="s">
        <v>3120</v>
      </c>
      <c r="D1270" s="45">
        <v>45638</v>
      </c>
    </row>
    <row r="1271" spans="1:4" ht="14.45" x14ac:dyDescent="0.3">
      <c r="A1271" s="1">
        <v>3575</v>
      </c>
      <c r="B1271" s="1" t="s">
        <v>2391</v>
      </c>
      <c r="C1271" s="1" t="s">
        <v>3118</v>
      </c>
      <c r="D1271" s="1"/>
    </row>
    <row r="1272" spans="1:4" ht="14.45" x14ac:dyDescent="0.3">
      <c r="A1272" s="1">
        <v>3576</v>
      </c>
      <c r="B1272" s="1" t="s">
        <v>2392</v>
      </c>
      <c r="C1272" s="1" t="s">
        <v>3118</v>
      </c>
      <c r="D1272" s="1"/>
    </row>
    <row r="1273" spans="1:4" ht="14.45" x14ac:dyDescent="0.3">
      <c r="A1273" s="1">
        <v>3577</v>
      </c>
      <c r="B1273" s="1" t="s">
        <v>2393</v>
      </c>
      <c r="C1273" s="1" t="s">
        <v>3118</v>
      </c>
      <c r="D1273" s="1"/>
    </row>
    <row r="1274" spans="1:4" ht="14.45" x14ac:dyDescent="0.3">
      <c r="A1274" s="1">
        <v>3578</v>
      </c>
      <c r="B1274" s="1" t="s">
        <v>2394</v>
      </c>
      <c r="C1274" s="1" t="s">
        <v>3118</v>
      </c>
      <c r="D1274" s="1"/>
    </row>
    <row r="1275" spans="1:4" ht="14.45" x14ac:dyDescent="0.3">
      <c r="A1275" s="1">
        <v>3579</v>
      </c>
      <c r="B1275" s="1" t="s">
        <v>2395</v>
      </c>
      <c r="C1275" s="1" t="s">
        <v>3118</v>
      </c>
      <c r="D1275" s="1"/>
    </row>
    <row r="1276" spans="1:4" ht="14.45" x14ac:dyDescent="0.3">
      <c r="A1276" s="1">
        <v>3580</v>
      </c>
      <c r="B1276" s="1" t="s">
        <v>2396</v>
      </c>
      <c r="C1276" s="1" t="s">
        <v>3118</v>
      </c>
      <c r="D1276" s="1"/>
    </row>
    <row r="1277" spans="1:4" ht="14.45" x14ac:dyDescent="0.3">
      <c r="A1277" s="1">
        <v>3581</v>
      </c>
      <c r="B1277" s="1" t="s">
        <v>2397</v>
      </c>
      <c r="C1277" s="1" t="s">
        <v>3118</v>
      </c>
      <c r="D1277" s="1"/>
    </row>
    <row r="1278" spans="1:4" ht="14.45" x14ac:dyDescent="0.3">
      <c r="A1278" s="1">
        <v>3582</v>
      </c>
      <c r="B1278" s="1" t="s">
        <v>2398</v>
      </c>
      <c r="C1278" s="1" t="s">
        <v>3118</v>
      </c>
      <c r="D1278" s="1"/>
    </row>
    <row r="1279" spans="1:4" ht="14.45" x14ac:dyDescent="0.3">
      <c r="A1279" s="1">
        <v>3583</v>
      </c>
      <c r="B1279" s="1" t="s">
        <v>2399</v>
      </c>
      <c r="C1279" s="1" t="s">
        <v>3118</v>
      </c>
      <c r="D1279" s="1"/>
    </row>
    <row r="1280" spans="1:4" x14ac:dyDescent="0.25">
      <c r="A1280" s="1">
        <v>3584</v>
      </c>
      <c r="B1280" s="1" t="s">
        <v>2400</v>
      </c>
      <c r="C1280" s="1" t="s">
        <v>3118</v>
      </c>
      <c r="D1280" s="1"/>
    </row>
    <row r="1281" spans="1:4" ht="14.45" x14ac:dyDescent="0.3">
      <c r="A1281" s="1">
        <v>3586</v>
      </c>
      <c r="B1281" s="1" t="s">
        <v>2401</v>
      </c>
      <c r="C1281" s="1" t="s">
        <v>3118</v>
      </c>
      <c r="D1281" s="1"/>
    </row>
    <row r="1282" spans="1:4" ht="14.45" x14ac:dyDescent="0.3">
      <c r="A1282" s="1">
        <v>3587</v>
      </c>
      <c r="B1282" s="1" t="s">
        <v>2402</v>
      </c>
      <c r="C1282" s="1" t="s">
        <v>3120</v>
      </c>
      <c r="D1282" s="45">
        <v>46271</v>
      </c>
    </row>
    <row r="1283" spans="1:4" ht="14.45" x14ac:dyDescent="0.3">
      <c r="A1283" s="1">
        <v>3588</v>
      </c>
      <c r="B1283" s="1" t="s">
        <v>2403</v>
      </c>
      <c r="C1283" s="1" t="s">
        <v>3118</v>
      </c>
      <c r="D1283" s="1"/>
    </row>
    <row r="1284" spans="1:4" ht="14.45" x14ac:dyDescent="0.3">
      <c r="A1284" s="1">
        <v>3589</v>
      </c>
      <c r="B1284" s="1" t="s">
        <v>2404</v>
      </c>
      <c r="C1284" s="1" t="s">
        <v>3118</v>
      </c>
      <c r="D1284" s="1"/>
    </row>
    <row r="1285" spans="1:4" ht="14.45" x14ac:dyDescent="0.3">
      <c r="A1285" s="1">
        <v>3590</v>
      </c>
      <c r="B1285" s="1" t="s">
        <v>2405</v>
      </c>
      <c r="C1285" s="1" t="s">
        <v>3118</v>
      </c>
      <c r="D1285" s="1"/>
    </row>
    <row r="1286" spans="1:4" ht="14.45" x14ac:dyDescent="0.3">
      <c r="A1286" s="1">
        <v>3591</v>
      </c>
      <c r="B1286" s="1" t="s">
        <v>2406</v>
      </c>
      <c r="C1286" s="1" t="s">
        <v>3118</v>
      </c>
      <c r="D1286" s="1"/>
    </row>
    <row r="1287" spans="1:4" ht="14.45" x14ac:dyDescent="0.3">
      <c r="A1287" s="1">
        <v>3592</v>
      </c>
      <c r="B1287" s="1" t="s">
        <v>2407</v>
      </c>
      <c r="C1287" s="1" t="s">
        <v>3120</v>
      </c>
      <c r="D1287" s="45">
        <v>45638</v>
      </c>
    </row>
    <row r="1288" spans="1:4" ht="14.45" x14ac:dyDescent="0.3">
      <c r="A1288" s="1">
        <v>3593</v>
      </c>
      <c r="B1288" s="1" t="s">
        <v>2408</v>
      </c>
      <c r="C1288" s="1" t="s">
        <v>3118</v>
      </c>
      <c r="D1288" s="1"/>
    </row>
    <row r="1289" spans="1:4" ht="14.45" x14ac:dyDescent="0.3">
      <c r="A1289" s="1">
        <v>3594</v>
      </c>
      <c r="B1289" s="1" t="s">
        <v>2409</v>
      </c>
      <c r="C1289" s="1" t="s">
        <v>3118</v>
      </c>
      <c r="D1289" s="1"/>
    </row>
    <row r="1290" spans="1:4" ht="14.45" x14ac:dyDescent="0.3">
      <c r="A1290" s="1">
        <v>3595</v>
      </c>
      <c r="B1290" s="1" t="s">
        <v>2410</v>
      </c>
      <c r="C1290" s="1" t="s">
        <v>3118</v>
      </c>
      <c r="D1290" s="1"/>
    </row>
    <row r="1291" spans="1:4" ht="14.45" x14ac:dyDescent="0.3">
      <c r="A1291" s="1">
        <v>3596</v>
      </c>
      <c r="B1291" s="1" t="s">
        <v>2411</v>
      </c>
      <c r="C1291" s="1" t="s">
        <v>3118</v>
      </c>
      <c r="D1291" s="1"/>
    </row>
    <row r="1292" spans="1:4" ht="14.45" x14ac:dyDescent="0.3">
      <c r="A1292" s="1">
        <v>3597</v>
      </c>
      <c r="B1292" s="1" t="s">
        <v>2412</v>
      </c>
      <c r="C1292" s="1" t="s">
        <v>3118</v>
      </c>
      <c r="D1292" s="1"/>
    </row>
    <row r="1293" spans="1:4" ht="14.45" x14ac:dyDescent="0.3">
      <c r="A1293" s="1">
        <v>3598</v>
      </c>
      <c r="B1293" s="1" t="s">
        <v>2413</v>
      </c>
      <c r="C1293" s="1" t="s">
        <v>3118</v>
      </c>
      <c r="D1293" s="1"/>
    </row>
    <row r="1294" spans="1:4" ht="14.45" x14ac:dyDescent="0.3">
      <c r="A1294" s="1">
        <v>3599</v>
      </c>
      <c r="B1294" s="1" t="s">
        <v>2414</v>
      </c>
      <c r="C1294" s="1" t="s">
        <v>3118</v>
      </c>
      <c r="D1294" s="1"/>
    </row>
    <row r="1295" spans="1:4" ht="14.45" x14ac:dyDescent="0.3">
      <c r="A1295" s="1">
        <v>3600</v>
      </c>
      <c r="B1295" s="1" t="s">
        <v>2415</v>
      </c>
      <c r="C1295" s="1" t="s">
        <v>3118</v>
      </c>
      <c r="D1295" s="1"/>
    </row>
    <row r="1296" spans="1:4" ht="14.45" x14ac:dyDescent="0.3">
      <c r="A1296" s="1">
        <v>3601</v>
      </c>
      <c r="B1296" s="1" t="s">
        <v>2416</v>
      </c>
      <c r="C1296" s="1" t="s">
        <v>3118</v>
      </c>
      <c r="D1296" s="1"/>
    </row>
    <row r="1297" spans="1:4" ht="14.45" x14ac:dyDescent="0.3">
      <c r="A1297" s="1">
        <v>3602</v>
      </c>
      <c r="B1297" s="1" t="s">
        <v>2417</v>
      </c>
      <c r="C1297" s="1" t="s">
        <v>3118</v>
      </c>
      <c r="D1297" s="1"/>
    </row>
    <row r="1298" spans="1:4" x14ac:dyDescent="0.25">
      <c r="A1298" s="1">
        <v>3603</v>
      </c>
      <c r="B1298" s="1" t="s">
        <v>2418</v>
      </c>
      <c r="C1298" s="1" t="s">
        <v>3118</v>
      </c>
      <c r="D1298" s="1"/>
    </row>
    <row r="1299" spans="1:4" ht="14.45" x14ac:dyDescent="0.3">
      <c r="A1299" s="1">
        <v>3604</v>
      </c>
      <c r="B1299" s="1" t="s">
        <v>2419</v>
      </c>
      <c r="C1299" s="1" t="s">
        <v>3120</v>
      </c>
      <c r="D1299" s="45">
        <v>45638</v>
      </c>
    </row>
    <row r="1300" spans="1:4" ht="14.45" x14ac:dyDescent="0.3">
      <c r="A1300" s="1">
        <v>3605</v>
      </c>
      <c r="B1300" s="1" t="s">
        <v>2420</v>
      </c>
      <c r="C1300" s="1" t="s">
        <v>3118</v>
      </c>
      <c r="D1300" s="1"/>
    </row>
    <row r="1301" spans="1:4" ht="14.45" x14ac:dyDescent="0.3">
      <c r="A1301" s="1">
        <v>3606</v>
      </c>
      <c r="B1301" s="1" t="s">
        <v>2421</v>
      </c>
      <c r="C1301" s="1" t="s">
        <v>3118</v>
      </c>
      <c r="D1301" s="1"/>
    </row>
    <row r="1302" spans="1:4" ht="14.45" x14ac:dyDescent="0.3">
      <c r="A1302" s="1">
        <v>3607</v>
      </c>
      <c r="B1302" s="1" t="s">
        <v>2422</v>
      </c>
      <c r="C1302" s="1" t="s">
        <v>3118</v>
      </c>
      <c r="D1302" s="1"/>
    </row>
    <row r="1303" spans="1:4" ht="14.45" x14ac:dyDescent="0.3">
      <c r="A1303" s="1">
        <v>3608</v>
      </c>
      <c r="B1303" s="1" t="s">
        <v>2423</v>
      </c>
      <c r="C1303" s="1" t="s">
        <v>3118</v>
      </c>
      <c r="D1303" s="1"/>
    </row>
    <row r="1304" spans="1:4" ht="14.45" x14ac:dyDescent="0.3">
      <c r="A1304" s="1">
        <v>3609</v>
      </c>
      <c r="B1304" s="1" t="s">
        <v>2424</v>
      </c>
      <c r="C1304" s="1" t="s">
        <v>3118</v>
      </c>
      <c r="D1304" s="1"/>
    </row>
    <row r="1305" spans="1:4" ht="14.45" x14ac:dyDescent="0.3">
      <c r="A1305" s="1">
        <v>3610</v>
      </c>
      <c r="B1305" s="1" t="s">
        <v>2425</v>
      </c>
      <c r="C1305" s="1" t="s">
        <v>3118</v>
      </c>
      <c r="D1305" s="1"/>
    </row>
    <row r="1306" spans="1:4" ht="14.45" x14ac:dyDescent="0.3">
      <c r="A1306" s="1">
        <v>3611</v>
      </c>
      <c r="B1306" s="1" t="s">
        <v>2426</v>
      </c>
      <c r="C1306" s="1" t="s">
        <v>3118</v>
      </c>
      <c r="D1306" s="1"/>
    </row>
    <row r="1307" spans="1:4" ht="14.45" x14ac:dyDescent="0.3">
      <c r="A1307" s="1">
        <v>3612</v>
      </c>
      <c r="B1307" s="1" t="s">
        <v>2427</v>
      </c>
      <c r="C1307" s="1" t="s">
        <v>3118</v>
      </c>
      <c r="D1307" s="1"/>
    </row>
    <row r="1308" spans="1:4" ht="14.45" x14ac:dyDescent="0.3">
      <c r="A1308" s="1">
        <v>3613</v>
      </c>
      <c r="B1308" s="1" t="s">
        <v>2428</v>
      </c>
      <c r="C1308" s="1" t="s">
        <v>3118</v>
      </c>
      <c r="D1308" s="1"/>
    </row>
    <row r="1309" spans="1:4" ht="14.45" x14ac:dyDescent="0.3">
      <c r="A1309" s="1">
        <v>3614</v>
      </c>
      <c r="B1309" s="1" t="s">
        <v>2429</v>
      </c>
      <c r="C1309" s="1" t="s">
        <v>3118</v>
      </c>
      <c r="D1309" s="1"/>
    </row>
    <row r="1310" spans="1:4" ht="14.45" x14ac:dyDescent="0.3">
      <c r="A1310" s="1">
        <v>3615</v>
      </c>
      <c r="B1310" s="1" t="s">
        <v>2430</v>
      </c>
      <c r="C1310" s="1" t="s">
        <v>3118</v>
      </c>
      <c r="D1310" s="1"/>
    </row>
    <row r="1311" spans="1:4" ht="14.45" x14ac:dyDescent="0.3">
      <c r="A1311" s="1">
        <v>3616</v>
      </c>
      <c r="B1311" s="1" t="s">
        <v>2431</v>
      </c>
      <c r="C1311" s="1" t="s">
        <v>3120</v>
      </c>
      <c r="D1311" s="45">
        <v>46271</v>
      </c>
    </row>
    <row r="1312" spans="1:4" ht="14.45" x14ac:dyDescent="0.3">
      <c r="A1312" s="1">
        <v>3617</v>
      </c>
      <c r="B1312" s="1" t="s">
        <v>2432</v>
      </c>
      <c r="C1312" s="1" t="s">
        <v>3118</v>
      </c>
      <c r="D1312" s="1"/>
    </row>
    <row r="1313" spans="1:4" ht="14.45" x14ac:dyDescent="0.3">
      <c r="A1313" s="1">
        <v>3618</v>
      </c>
      <c r="B1313" s="1" t="s">
        <v>2433</v>
      </c>
      <c r="C1313" s="1" t="s">
        <v>3120</v>
      </c>
      <c r="D1313" s="45">
        <v>45638</v>
      </c>
    </row>
    <row r="1314" spans="1:4" ht="14.45" x14ac:dyDescent="0.3">
      <c r="A1314" s="1">
        <v>3619</v>
      </c>
      <c r="B1314" s="1" t="s">
        <v>2434</v>
      </c>
      <c r="C1314" s="1" t="s">
        <v>3118</v>
      </c>
      <c r="D1314" s="1"/>
    </row>
    <row r="1315" spans="1:4" ht="14.45" x14ac:dyDescent="0.3">
      <c r="A1315" s="1">
        <v>3620</v>
      </c>
      <c r="B1315" s="1" t="s">
        <v>2435</v>
      </c>
      <c r="C1315" s="1" t="s">
        <v>3118</v>
      </c>
      <c r="D1315" s="1"/>
    </row>
    <row r="1316" spans="1:4" ht="14.45" x14ac:dyDescent="0.3">
      <c r="A1316" s="1">
        <v>3621</v>
      </c>
      <c r="B1316" s="1" t="s">
        <v>2436</v>
      </c>
      <c r="C1316" s="1" t="s">
        <v>3118</v>
      </c>
      <c r="D1316" s="1"/>
    </row>
    <row r="1317" spans="1:4" ht="14.45" x14ac:dyDescent="0.3">
      <c r="A1317" s="1">
        <v>3622</v>
      </c>
      <c r="B1317" s="1" t="s">
        <v>2437</v>
      </c>
      <c r="C1317" s="1" t="s">
        <v>3118</v>
      </c>
      <c r="D1317" s="1"/>
    </row>
    <row r="1318" spans="1:4" ht="14.45" x14ac:dyDescent="0.3">
      <c r="A1318" s="1">
        <v>3623</v>
      </c>
      <c r="B1318" s="1" t="s">
        <v>2438</v>
      </c>
      <c r="C1318" s="1" t="s">
        <v>3118</v>
      </c>
      <c r="D1318" s="1"/>
    </row>
    <row r="1319" spans="1:4" ht="14.45" x14ac:dyDescent="0.3">
      <c r="A1319" s="1">
        <v>3624</v>
      </c>
      <c r="B1319" s="1" t="s">
        <v>2439</v>
      </c>
      <c r="C1319" s="1" t="s">
        <v>3118</v>
      </c>
      <c r="D1319" s="1"/>
    </row>
    <row r="1320" spans="1:4" ht="14.45" x14ac:dyDescent="0.3">
      <c r="A1320" s="1">
        <v>3625</v>
      </c>
      <c r="B1320" s="1" t="s">
        <v>2440</v>
      </c>
      <c r="C1320" s="1" t="s">
        <v>3118</v>
      </c>
      <c r="D1320" s="1"/>
    </row>
    <row r="1321" spans="1:4" ht="14.45" x14ac:dyDescent="0.3">
      <c r="A1321" s="1">
        <v>3626</v>
      </c>
      <c r="B1321" s="1" t="s">
        <v>2441</v>
      </c>
      <c r="C1321" s="1" t="s">
        <v>3120</v>
      </c>
      <c r="D1321" s="45">
        <v>46271</v>
      </c>
    </row>
    <row r="1322" spans="1:4" ht="14.45" x14ac:dyDescent="0.3">
      <c r="A1322" s="1">
        <v>3627</v>
      </c>
      <c r="B1322" s="1" t="s">
        <v>2442</v>
      </c>
      <c r="C1322" s="1" t="s">
        <v>3118</v>
      </c>
      <c r="D1322" s="1"/>
    </row>
    <row r="1323" spans="1:4" ht="14.45" x14ac:dyDescent="0.3">
      <c r="A1323" s="1">
        <v>3628</v>
      </c>
      <c r="B1323" s="1" t="s">
        <v>2443</v>
      </c>
      <c r="C1323" s="1" t="s">
        <v>3118</v>
      </c>
      <c r="D1323" s="1"/>
    </row>
    <row r="1324" spans="1:4" ht="14.45" x14ac:dyDescent="0.3">
      <c r="A1324" s="1">
        <v>3629</v>
      </c>
      <c r="B1324" s="1" t="s">
        <v>2444</v>
      </c>
      <c r="C1324" s="1" t="s">
        <v>3118</v>
      </c>
      <c r="D1324" s="1"/>
    </row>
    <row r="1325" spans="1:4" ht="14.45" x14ac:dyDescent="0.3">
      <c r="A1325" s="1">
        <v>3630</v>
      </c>
      <c r="B1325" s="1" t="s">
        <v>2445</v>
      </c>
      <c r="C1325" s="1" t="s">
        <v>3118</v>
      </c>
      <c r="D1325" s="1"/>
    </row>
    <row r="1326" spans="1:4" ht="14.45" x14ac:dyDescent="0.3">
      <c r="A1326" s="1">
        <v>3631</v>
      </c>
      <c r="B1326" s="1" t="s">
        <v>2446</v>
      </c>
      <c r="C1326" s="1" t="s">
        <v>3118</v>
      </c>
      <c r="D1326" s="1"/>
    </row>
    <row r="1327" spans="1:4" ht="14.45" x14ac:dyDescent="0.3">
      <c r="A1327" s="1">
        <v>3632</v>
      </c>
      <c r="B1327" s="1" t="s">
        <v>2447</v>
      </c>
      <c r="C1327" s="1" t="s">
        <v>3118</v>
      </c>
      <c r="D1327" s="1"/>
    </row>
    <row r="1328" spans="1:4" ht="14.45" x14ac:dyDescent="0.3">
      <c r="A1328" s="1">
        <v>3633</v>
      </c>
      <c r="B1328" s="1" t="s">
        <v>2448</v>
      </c>
      <c r="C1328" s="1" t="s">
        <v>3118</v>
      </c>
      <c r="D1328" s="1"/>
    </row>
    <row r="1329" spans="1:4" ht="14.45" x14ac:dyDescent="0.3">
      <c r="A1329" s="1">
        <v>3634</v>
      </c>
      <c r="B1329" s="1" t="s">
        <v>2449</v>
      </c>
      <c r="C1329" s="1" t="s">
        <v>3118</v>
      </c>
      <c r="D1329" s="1"/>
    </row>
    <row r="1330" spans="1:4" ht="14.45" x14ac:dyDescent="0.3">
      <c r="A1330" s="1">
        <v>3635</v>
      </c>
      <c r="B1330" s="1" t="s">
        <v>2450</v>
      </c>
      <c r="C1330" s="1" t="s">
        <v>3118</v>
      </c>
      <c r="D1330" s="1"/>
    </row>
    <row r="1331" spans="1:4" ht="14.45" x14ac:dyDescent="0.3">
      <c r="A1331" s="1">
        <v>3636</v>
      </c>
      <c r="B1331" s="1" t="s">
        <v>2451</v>
      </c>
      <c r="C1331" s="1" t="s">
        <v>3118</v>
      </c>
      <c r="D1331" s="1"/>
    </row>
    <row r="1332" spans="1:4" ht="14.45" x14ac:dyDescent="0.3">
      <c r="A1332" s="1">
        <v>3637</v>
      </c>
      <c r="B1332" s="1" t="s">
        <v>2452</v>
      </c>
      <c r="C1332" s="1" t="s">
        <v>3118</v>
      </c>
      <c r="D1332" s="1"/>
    </row>
    <row r="1333" spans="1:4" ht="14.45" x14ac:dyDescent="0.3">
      <c r="A1333" s="1">
        <v>3638</v>
      </c>
      <c r="B1333" s="1" t="s">
        <v>2453</v>
      </c>
      <c r="C1333" s="1" t="s">
        <v>3118</v>
      </c>
      <c r="D1333" s="1"/>
    </row>
    <row r="1334" spans="1:4" ht="14.45" x14ac:dyDescent="0.3">
      <c r="A1334" s="1">
        <v>3639</v>
      </c>
      <c r="B1334" s="1" t="s">
        <v>2454</v>
      </c>
      <c r="C1334" s="1" t="s">
        <v>3120</v>
      </c>
      <c r="D1334" s="45">
        <v>45638</v>
      </c>
    </row>
    <row r="1335" spans="1:4" ht="14.45" x14ac:dyDescent="0.3">
      <c r="A1335" s="1">
        <v>3640</v>
      </c>
      <c r="B1335" s="1" t="s">
        <v>2455</v>
      </c>
      <c r="C1335" s="1" t="s">
        <v>3118</v>
      </c>
      <c r="D1335" s="1"/>
    </row>
    <row r="1336" spans="1:4" ht="14.45" x14ac:dyDescent="0.3">
      <c r="A1336" s="1">
        <v>3641</v>
      </c>
      <c r="B1336" s="1" t="s">
        <v>2456</v>
      </c>
      <c r="C1336" s="1" t="s">
        <v>3118</v>
      </c>
      <c r="D1336" s="1"/>
    </row>
    <row r="1337" spans="1:4" ht="14.45" x14ac:dyDescent="0.3">
      <c r="A1337" s="1">
        <v>3642</v>
      </c>
      <c r="B1337" s="1" t="s">
        <v>2457</v>
      </c>
      <c r="C1337" s="1" t="s">
        <v>3118</v>
      </c>
      <c r="D1337" s="1"/>
    </row>
    <row r="1338" spans="1:4" ht="14.45" x14ac:dyDescent="0.3">
      <c r="A1338" s="1">
        <v>3643</v>
      </c>
      <c r="B1338" s="1" t="s">
        <v>2458</v>
      </c>
      <c r="C1338" s="1" t="s">
        <v>3118</v>
      </c>
      <c r="D1338" s="1"/>
    </row>
    <row r="1339" spans="1:4" ht="14.45" x14ac:dyDescent="0.3">
      <c r="A1339" s="1">
        <v>3644</v>
      </c>
      <c r="B1339" s="1" t="s">
        <v>2459</v>
      </c>
      <c r="C1339" s="1" t="s">
        <v>3118</v>
      </c>
      <c r="D1339" s="1"/>
    </row>
    <row r="1340" spans="1:4" ht="14.45" x14ac:dyDescent="0.3">
      <c r="A1340" s="1">
        <v>3645</v>
      </c>
      <c r="B1340" s="1" t="s">
        <v>2460</v>
      </c>
      <c r="C1340" s="1" t="s">
        <v>3118</v>
      </c>
      <c r="D1340" s="1"/>
    </row>
    <row r="1341" spans="1:4" ht="14.45" x14ac:dyDescent="0.3">
      <c r="A1341" s="1">
        <v>3646</v>
      </c>
      <c r="B1341" s="1" t="s">
        <v>2461</v>
      </c>
      <c r="C1341" s="1" t="s">
        <v>3120</v>
      </c>
      <c r="D1341" s="45">
        <v>45557</v>
      </c>
    </row>
    <row r="1342" spans="1:4" ht="14.45" x14ac:dyDescent="0.3">
      <c r="A1342" s="1">
        <v>3647</v>
      </c>
      <c r="B1342" s="1" t="s">
        <v>2462</v>
      </c>
      <c r="C1342" s="1" t="s">
        <v>3118</v>
      </c>
      <c r="D1342" s="1"/>
    </row>
    <row r="1343" spans="1:4" ht="14.45" x14ac:dyDescent="0.3">
      <c r="A1343" s="1">
        <v>3648</v>
      </c>
      <c r="B1343" s="1" t="s">
        <v>2463</v>
      </c>
      <c r="C1343" s="1" t="s">
        <v>3118</v>
      </c>
      <c r="D1343" s="1"/>
    </row>
    <row r="1344" spans="1:4" ht="14.45" x14ac:dyDescent="0.3">
      <c r="A1344" s="1">
        <v>3649</v>
      </c>
      <c r="B1344" s="1" t="s">
        <v>2464</v>
      </c>
      <c r="C1344" s="1" t="s">
        <v>3118</v>
      </c>
      <c r="D1344" s="1"/>
    </row>
    <row r="1345" spans="1:4" ht="14.45" x14ac:dyDescent="0.3">
      <c r="A1345" s="1">
        <v>3650</v>
      </c>
      <c r="B1345" s="1" t="s">
        <v>2465</v>
      </c>
      <c r="C1345" s="1" t="s">
        <v>3118</v>
      </c>
      <c r="D1345" s="1"/>
    </row>
    <row r="1346" spans="1:4" ht="14.45" x14ac:dyDescent="0.3">
      <c r="A1346" s="1">
        <v>3651</v>
      </c>
      <c r="B1346" s="1" t="s">
        <v>2466</v>
      </c>
      <c r="C1346" s="1" t="s">
        <v>3118</v>
      </c>
      <c r="D1346" s="1"/>
    </row>
    <row r="1347" spans="1:4" ht="14.45" x14ac:dyDescent="0.3">
      <c r="A1347" s="1">
        <v>3652</v>
      </c>
      <c r="B1347" s="1" t="s">
        <v>2467</v>
      </c>
      <c r="C1347" s="1" t="s">
        <v>3118</v>
      </c>
      <c r="D1347" s="1"/>
    </row>
    <row r="1348" spans="1:4" ht="14.45" x14ac:dyDescent="0.3">
      <c r="A1348" s="1">
        <v>3653</v>
      </c>
      <c r="B1348" s="1" t="s">
        <v>2468</v>
      </c>
      <c r="C1348" s="1" t="s">
        <v>3118</v>
      </c>
      <c r="D1348" s="1"/>
    </row>
    <row r="1349" spans="1:4" ht="14.45" x14ac:dyDescent="0.3">
      <c r="A1349" s="1">
        <v>3654</v>
      </c>
      <c r="B1349" s="1" t="s">
        <v>2469</v>
      </c>
      <c r="C1349" s="1" t="s">
        <v>3120</v>
      </c>
      <c r="D1349" s="45">
        <v>46271</v>
      </c>
    </row>
    <row r="1350" spans="1:4" ht="14.45" x14ac:dyDescent="0.3">
      <c r="A1350" s="1">
        <v>3655</v>
      </c>
      <c r="B1350" s="1" t="s">
        <v>2470</v>
      </c>
      <c r="C1350" s="1" t="s">
        <v>3118</v>
      </c>
      <c r="D1350" s="1"/>
    </row>
    <row r="1351" spans="1:4" ht="14.45" x14ac:dyDescent="0.3">
      <c r="A1351" s="1">
        <v>3656</v>
      </c>
      <c r="B1351" s="1" t="s">
        <v>2471</v>
      </c>
      <c r="C1351" s="1" t="s">
        <v>3118</v>
      </c>
      <c r="D1351" s="1"/>
    </row>
    <row r="1352" spans="1:4" ht="14.45" x14ac:dyDescent="0.3">
      <c r="A1352" s="1">
        <v>3657</v>
      </c>
      <c r="B1352" s="1" t="s">
        <v>2472</v>
      </c>
      <c r="C1352" s="1" t="s">
        <v>3118</v>
      </c>
      <c r="D1352" s="1"/>
    </row>
    <row r="1353" spans="1:4" ht="14.45" x14ac:dyDescent="0.3">
      <c r="A1353" s="1">
        <v>3658</v>
      </c>
      <c r="B1353" s="1" t="s">
        <v>2473</v>
      </c>
      <c r="C1353" s="1" t="s">
        <v>3118</v>
      </c>
      <c r="D1353" s="1"/>
    </row>
    <row r="1354" spans="1:4" ht="14.45" x14ac:dyDescent="0.3">
      <c r="A1354" s="1">
        <v>3659</v>
      </c>
      <c r="B1354" s="1" t="s">
        <v>2474</v>
      </c>
      <c r="C1354" s="1" t="s">
        <v>3118</v>
      </c>
      <c r="D1354" s="1"/>
    </row>
    <row r="1355" spans="1:4" ht="14.45" x14ac:dyDescent="0.3">
      <c r="A1355" s="1">
        <v>3660</v>
      </c>
      <c r="B1355" s="1" t="s">
        <v>2475</v>
      </c>
      <c r="C1355" s="1" t="s">
        <v>3118</v>
      </c>
      <c r="D1355" s="1"/>
    </row>
    <row r="1356" spans="1:4" ht="14.45" x14ac:dyDescent="0.3">
      <c r="A1356" s="1">
        <v>3661</v>
      </c>
      <c r="B1356" s="1" t="s">
        <v>2476</v>
      </c>
      <c r="C1356" s="1" t="s">
        <v>3118</v>
      </c>
      <c r="D1356" s="1"/>
    </row>
    <row r="1357" spans="1:4" ht="14.45" x14ac:dyDescent="0.3">
      <c r="A1357" s="1">
        <v>3662</v>
      </c>
      <c r="B1357" s="1" t="s">
        <v>2477</v>
      </c>
      <c r="C1357" s="1" t="s">
        <v>3120</v>
      </c>
      <c r="D1357" s="45">
        <v>45638</v>
      </c>
    </row>
    <row r="1358" spans="1:4" ht="14.45" x14ac:dyDescent="0.3">
      <c r="A1358" s="1">
        <v>3663</v>
      </c>
      <c r="B1358" s="1" t="s">
        <v>2478</v>
      </c>
      <c r="C1358" s="1" t="s">
        <v>3120</v>
      </c>
      <c r="D1358" s="45">
        <v>45638</v>
      </c>
    </row>
    <row r="1359" spans="1:4" ht="14.45" x14ac:dyDescent="0.3">
      <c r="A1359" s="1">
        <v>3664</v>
      </c>
      <c r="B1359" s="1" t="s">
        <v>2479</v>
      </c>
      <c r="C1359" s="1" t="s">
        <v>3118</v>
      </c>
      <c r="D1359" s="1"/>
    </row>
    <row r="1360" spans="1:4" ht="14.45" x14ac:dyDescent="0.3">
      <c r="A1360" s="1">
        <v>3665</v>
      </c>
      <c r="B1360" s="1" t="s">
        <v>2480</v>
      </c>
      <c r="C1360" s="1" t="s">
        <v>3118</v>
      </c>
      <c r="D1360" s="1"/>
    </row>
    <row r="1361" spans="1:4" ht="14.45" x14ac:dyDescent="0.3">
      <c r="A1361" s="1">
        <v>3666</v>
      </c>
      <c r="B1361" s="1" t="s">
        <v>2481</v>
      </c>
      <c r="C1361" s="1" t="s">
        <v>3118</v>
      </c>
      <c r="D1361" s="1"/>
    </row>
    <row r="1362" spans="1:4" ht="14.45" x14ac:dyDescent="0.3">
      <c r="A1362" s="1">
        <v>3667</v>
      </c>
      <c r="B1362" s="1" t="s">
        <v>2482</v>
      </c>
      <c r="C1362" s="1" t="s">
        <v>3118</v>
      </c>
      <c r="D1362" s="1"/>
    </row>
    <row r="1363" spans="1:4" ht="14.45" x14ac:dyDescent="0.3">
      <c r="A1363" s="1">
        <v>3668</v>
      </c>
      <c r="B1363" s="1" t="s">
        <v>2483</v>
      </c>
      <c r="C1363" s="1" t="s">
        <v>3118</v>
      </c>
      <c r="D1363" s="1"/>
    </row>
    <row r="1364" spans="1:4" ht="14.45" x14ac:dyDescent="0.3">
      <c r="A1364" s="1">
        <v>3669</v>
      </c>
      <c r="B1364" s="1" t="s">
        <v>2484</v>
      </c>
      <c r="C1364" s="1" t="s">
        <v>3118</v>
      </c>
      <c r="D1364" s="1"/>
    </row>
    <row r="1365" spans="1:4" ht="14.45" x14ac:dyDescent="0.3">
      <c r="A1365" s="1">
        <v>3670</v>
      </c>
      <c r="B1365" s="1" t="s">
        <v>2485</v>
      </c>
      <c r="C1365" s="1" t="s">
        <v>3118</v>
      </c>
      <c r="D1365" s="1"/>
    </row>
    <row r="1366" spans="1:4" ht="14.45" x14ac:dyDescent="0.3">
      <c r="A1366" s="1">
        <v>3671</v>
      </c>
      <c r="B1366" s="1" t="s">
        <v>2486</v>
      </c>
      <c r="C1366" s="1" t="s">
        <v>3118</v>
      </c>
      <c r="D1366" s="1"/>
    </row>
    <row r="1367" spans="1:4" ht="14.45" x14ac:dyDescent="0.3">
      <c r="A1367" s="1">
        <v>3672</v>
      </c>
      <c r="B1367" s="1" t="s">
        <v>2487</v>
      </c>
      <c r="C1367" s="1" t="s">
        <v>3118</v>
      </c>
      <c r="D1367" s="1"/>
    </row>
    <row r="1368" spans="1:4" ht="14.45" x14ac:dyDescent="0.3">
      <c r="A1368" s="1">
        <v>3673</v>
      </c>
      <c r="B1368" s="1" t="s">
        <v>2488</v>
      </c>
      <c r="C1368" s="1" t="s">
        <v>3118</v>
      </c>
      <c r="D1368" s="1"/>
    </row>
    <row r="1369" spans="1:4" ht="14.45" x14ac:dyDescent="0.3">
      <c r="A1369" s="1">
        <v>3674</v>
      </c>
      <c r="B1369" s="1" t="s">
        <v>2489</v>
      </c>
      <c r="C1369" s="1" t="s">
        <v>3118</v>
      </c>
      <c r="D1369" s="1"/>
    </row>
    <row r="1370" spans="1:4" ht="14.45" x14ac:dyDescent="0.3">
      <c r="A1370" s="1">
        <v>3675</v>
      </c>
      <c r="B1370" s="1" t="s">
        <v>2490</v>
      </c>
      <c r="C1370" s="1" t="s">
        <v>3118</v>
      </c>
      <c r="D1370" s="1"/>
    </row>
    <row r="1371" spans="1:4" ht="14.45" x14ac:dyDescent="0.3">
      <c r="A1371" s="1">
        <v>3676</v>
      </c>
      <c r="B1371" s="1" t="s">
        <v>2491</v>
      </c>
      <c r="C1371" s="1" t="s">
        <v>3118</v>
      </c>
      <c r="D1371" s="1"/>
    </row>
    <row r="1372" spans="1:4" ht="14.45" x14ac:dyDescent="0.3">
      <c r="A1372" s="1">
        <v>3677</v>
      </c>
      <c r="B1372" s="1" t="s">
        <v>2492</v>
      </c>
      <c r="C1372" s="1" t="s">
        <v>3118</v>
      </c>
      <c r="D1372" s="1"/>
    </row>
    <row r="1373" spans="1:4" ht="14.45" x14ac:dyDescent="0.3">
      <c r="A1373" s="1">
        <v>3678</v>
      </c>
      <c r="B1373" s="1" t="s">
        <v>2493</v>
      </c>
      <c r="C1373" s="1" t="s">
        <v>3118</v>
      </c>
      <c r="D1373" s="1"/>
    </row>
    <row r="1374" spans="1:4" ht="14.45" x14ac:dyDescent="0.3">
      <c r="A1374" s="1">
        <v>3679</v>
      </c>
      <c r="B1374" s="1" t="s">
        <v>2494</v>
      </c>
      <c r="C1374" s="1" t="s">
        <v>3118</v>
      </c>
      <c r="D1374" s="1"/>
    </row>
    <row r="1375" spans="1:4" ht="14.45" x14ac:dyDescent="0.3">
      <c r="A1375" s="1">
        <v>3680</v>
      </c>
      <c r="B1375" s="1" t="s">
        <v>2495</v>
      </c>
      <c r="C1375" s="1" t="s">
        <v>3118</v>
      </c>
      <c r="D1375" s="1"/>
    </row>
    <row r="1376" spans="1:4" ht="14.45" x14ac:dyDescent="0.3">
      <c r="A1376" s="1">
        <v>3681</v>
      </c>
      <c r="B1376" s="1" t="s">
        <v>2496</v>
      </c>
      <c r="C1376" s="1" t="s">
        <v>3118</v>
      </c>
      <c r="D1376" s="1"/>
    </row>
    <row r="1377" spans="1:4" ht="14.45" x14ac:dyDescent="0.3">
      <c r="A1377" s="1">
        <v>3683</v>
      </c>
      <c r="B1377" s="1" t="s">
        <v>2497</v>
      </c>
      <c r="C1377" s="1" t="s">
        <v>3118</v>
      </c>
      <c r="D1377" s="1"/>
    </row>
    <row r="1378" spans="1:4" ht="14.45" x14ac:dyDescent="0.3">
      <c r="A1378" s="1">
        <v>3684</v>
      </c>
      <c r="B1378" s="1" t="s">
        <v>2498</v>
      </c>
      <c r="C1378" s="1" t="s">
        <v>3118</v>
      </c>
      <c r="D1378" s="1"/>
    </row>
    <row r="1379" spans="1:4" ht="14.45" x14ac:dyDescent="0.3">
      <c r="A1379" s="1">
        <v>3685</v>
      </c>
      <c r="B1379" s="1" t="s">
        <v>2499</v>
      </c>
      <c r="C1379" s="1" t="s">
        <v>3118</v>
      </c>
      <c r="D1379" s="1"/>
    </row>
    <row r="1380" spans="1:4" ht="14.45" x14ac:dyDescent="0.3">
      <c r="A1380" s="1">
        <v>3686</v>
      </c>
      <c r="B1380" s="1" t="s">
        <v>2500</v>
      </c>
      <c r="C1380" s="1" t="s">
        <v>3118</v>
      </c>
      <c r="D1380" s="1"/>
    </row>
    <row r="1381" spans="1:4" ht="14.45" x14ac:dyDescent="0.3">
      <c r="A1381" s="1">
        <v>3687</v>
      </c>
      <c r="B1381" s="1" t="s">
        <v>2501</v>
      </c>
      <c r="C1381" s="1" t="s">
        <v>3118</v>
      </c>
      <c r="D1381" s="1"/>
    </row>
    <row r="1382" spans="1:4" ht="14.45" x14ac:dyDescent="0.3">
      <c r="A1382" s="1">
        <v>3688</v>
      </c>
      <c r="B1382" s="1" t="s">
        <v>2502</v>
      </c>
      <c r="C1382" s="1" t="s">
        <v>3118</v>
      </c>
      <c r="D1382" s="1"/>
    </row>
    <row r="1383" spans="1:4" ht="14.45" x14ac:dyDescent="0.3">
      <c r="A1383" s="1">
        <v>3689</v>
      </c>
      <c r="B1383" s="1" t="s">
        <v>2503</v>
      </c>
      <c r="C1383" s="1" t="s">
        <v>3118</v>
      </c>
      <c r="D1383" s="1"/>
    </row>
    <row r="1384" spans="1:4" ht="14.45" x14ac:dyDescent="0.3">
      <c r="A1384" s="1">
        <v>3690</v>
      </c>
      <c r="B1384" s="1" t="s">
        <v>2504</v>
      </c>
      <c r="C1384" s="1" t="s">
        <v>3118</v>
      </c>
      <c r="D1384" s="1"/>
    </row>
    <row r="1385" spans="1:4" ht="14.45" x14ac:dyDescent="0.3">
      <c r="A1385" s="1">
        <v>3691</v>
      </c>
      <c r="B1385" s="1" t="s">
        <v>2505</v>
      </c>
      <c r="C1385" s="1" t="s">
        <v>3118</v>
      </c>
      <c r="D1385" s="1"/>
    </row>
    <row r="1386" spans="1:4" ht="14.45" x14ac:dyDescent="0.3">
      <c r="A1386" s="1">
        <v>3692</v>
      </c>
      <c r="B1386" s="1" t="s">
        <v>2506</v>
      </c>
      <c r="C1386" s="1" t="s">
        <v>3118</v>
      </c>
      <c r="D1386" s="1"/>
    </row>
    <row r="1387" spans="1:4" ht="14.45" x14ac:dyDescent="0.3">
      <c r="A1387" s="1">
        <v>3693</v>
      </c>
      <c r="B1387" s="1" t="s">
        <v>2507</v>
      </c>
      <c r="C1387" s="1" t="s">
        <v>3118</v>
      </c>
      <c r="D1387" s="1"/>
    </row>
    <row r="1388" spans="1:4" ht="14.45" x14ac:dyDescent="0.3">
      <c r="A1388" s="1">
        <v>3694</v>
      </c>
      <c r="B1388" s="1" t="s">
        <v>2937</v>
      </c>
      <c r="C1388" s="1" t="s">
        <v>3118</v>
      </c>
      <c r="D1388" s="1"/>
    </row>
    <row r="1389" spans="1:4" ht="14.45" x14ac:dyDescent="0.3">
      <c r="A1389" s="1">
        <v>3695</v>
      </c>
      <c r="B1389" s="1" t="s">
        <v>2947</v>
      </c>
      <c r="C1389" s="1" t="s">
        <v>3118</v>
      </c>
      <c r="D1389" s="1"/>
    </row>
    <row r="1390" spans="1:4" ht="14.45" x14ac:dyDescent="0.3">
      <c r="A1390" s="1">
        <v>3696</v>
      </c>
      <c r="B1390" s="1" t="s">
        <v>3313</v>
      </c>
      <c r="C1390" s="1" t="s">
        <v>3118</v>
      </c>
      <c r="D1390" s="1"/>
    </row>
    <row r="1391" spans="1:4" ht="14.45" x14ac:dyDescent="0.3">
      <c r="A1391" s="1">
        <v>4006</v>
      </c>
      <c r="B1391" s="1" t="s">
        <v>2508</v>
      </c>
      <c r="C1391" s="1" t="s">
        <v>3118</v>
      </c>
      <c r="D1391" s="1"/>
    </row>
    <row r="1392" spans="1:4" ht="14.45" x14ac:dyDescent="0.3">
      <c r="A1392" s="1">
        <v>4009</v>
      </c>
      <c r="B1392" s="1" t="s">
        <v>3314</v>
      </c>
      <c r="C1392" s="1" t="s">
        <v>3120</v>
      </c>
      <c r="D1392" s="45">
        <v>44273</v>
      </c>
    </row>
    <row r="1393" spans="1:4" ht="14.45" x14ac:dyDescent="0.3">
      <c r="A1393" s="1">
        <v>4013</v>
      </c>
      <c r="B1393" s="1" t="s">
        <v>2509</v>
      </c>
      <c r="C1393" s="1" t="s">
        <v>3118</v>
      </c>
      <c r="D1393" s="1"/>
    </row>
    <row r="1394" spans="1:4" ht="14.45" x14ac:dyDescent="0.3">
      <c r="A1394" s="1">
        <v>4017</v>
      </c>
      <c r="B1394" s="1" t="s">
        <v>2510</v>
      </c>
      <c r="C1394" s="1" t="s">
        <v>3118</v>
      </c>
      <c r="D1394" s="1"/>
    </row>
    <row r="1395" spans="1:4" ht="14.45" x14ac:dyDescent="0.3">
      <c r="A1395" s="1">
        <v>4018</v>
      </c>
      <c r="B1395" s="1" t="s">
        <v>2511</v>
      </c>
      <c r="C1395" s="1" t="s">
        <v>3118</v>
      </c>
      <c r="D1395" s="1"/>
    </row>
    <row r="1396" spans="1:4" ht="14.45" x14ac:dyDescent="0.3">
      <c r="A1396" s="1">
        <v>4025</v>
      </c>
      <c r="B1396" s="1" t="s">
        <v>2512</v>
      </c>
      <c r="C1396" s="1" t="s">
        <v>3118</v>
      </c>
      <c r="D1396" s="1"/>
    </row>
    <row r="1397" spans="1:4" ht="14.45" x14ac:dyDescent="0.3">
      <c r="A1397" s="1">
        <v>4028</v>
      </c>
      <c r="B1397" s="1" t="s">
        <v>2513</v>
      </c>
      <c r="C1397" s="1" t="s">
        <v>3118</v>
      </c>
      <c r="D1397" s="1"/>
    </row>
    <row r="1398" spans="1:4" ht="14.45" x14ac:dyDescent="0.3">
      <c r="A1398" s="1">
        <v>4031</v>
      </c>
      <c r="B1398" s="1" t="s">
        <v>2514</v>
      </c>
      <c r="C1398" s="1" t="s">
        <v>3118</v>
      </c>
      <c r="D1398" s="1"/>
    </row>
    <row r="1399" spans="1:4" ht="14.45" x14ac:dyDescent="0.3">
      <c r="A1399" s="1">
        <v>4043</v>
      </c>
      <c r="B1399" s="1" t="s">
        <v>2515</v>
      </c>
      <c r="C1399" s="1" t="s">
        <v>3118</v>
      </c>
      <c r="D1399" s="1"/>
    </row>
    <row r="1400" spans="1:4" ht="14.45" x14ac:dyDescent="0.3">
      <c r="A1400" s="1">
        <v>4048</v>
      </c>
      <c r="B1400" s="1" t="s">
        <v>2516</v>
      </c>
      <c r="C1400" s="1" t="s">
        <v>3118</v>
      </c>
      <c r="D1400" s="1"/>
    </row>
    <row r="1401" spans="1:4" ht="14.45" x14ac:dyDescent="0.3">
      <c r="A1401" s="1">
        <v>4050</v>
      </c>
      <c r="B1401" s="1" t="s">
        <v>2517</v>
      </c>
      <c r="C1401" s="1" t="s">
        <v>3118</v>
      </c>
      <c r="D1401" s="1"/>
    </row>
    <row r="1402" spans="1:4" ht="14.45" x14ac:dyDescent="0.3">
      <c r="A1402" s="1">
        <v>4056</v>
      </c>
      <c r="B1402" s="1" t="s">
        <v>2518</v>
      </c>
      <c r="C1402" s="1" t="s">
        <v>3118</v>
      </c>
      <c r="D1402" s="1"/>
    </row>
    <row r="1403" spans="1:4" ht="14.45" x14ac:dyDescent="0.3">
      <c r="A1403" s="1">
        <v>4061</v>
      </c>
      <c r="B1403" s="1" t="s">
        <v>2519</v>
      </c>
      <c r="C1403" s="1" t="s">
        <v>3118</v>
      </c>
      <c r="D1403" s="1"/>
    </row>
    <row r="1404" spans="1:4" ht="14.45" x14ac:dyDescent="0.3">
      <c r="A1404" s="1">
        <v>4062</v>
      </c>
      <c r="B1404" s="1" t="s">
        <v>2520</v>
      </c>
      <c r="C1404" s="1" t="s">
        <v>3118</v>
      </c>
      <c r="D1404" s="1"/>
    </row>
    <row r="1405" spans="1:4" ht="14.45" x14ac:dyDescent="0.3">
      <c r="A1405" s="1">
        <v>4067</v>
      </c>
      <c r="B1405" s="1" t="s">
        <v>2521</v>
      </c>
      <c r="C1405" s="1" t="s">
        <v>3118</v>
      </c>
      <c r="D1405" s="1"/>
    </row>
    <row r="1406" spans="1:4" ht="14.45" x14ac:dyDescent="0.3">
      <c r="A1406" s="1">
        <v>4068</v>
      </c>
      <c r="B1406" s="1" t="s">
        <v>2522</v>
      </c>
      <c r="C1406" s="1" t="s">
        <v>3118</v>
      </c>
      <c r="D1406" s="1"/>
    </row>
    <row r="1407" spans="1:4" ht="14.45" x14ac:dyDescent="0.3">
      <c r="A1407" s="1">
        <v>4073</v>
      </c>
      <c r="B1407" s="1" t="s">
        <v>2523</v>
      </c>
      <c r="C1407" s="1" t="s">
        <v>3118</v>
      </c>
      <c r="D1407" s="1"/>
    </row>
    <row r="1408" spans="1:4" ht="14.45" x14ac:dyDescent="0.3">
      <c r="A1408" s="1">
        <v>4084</v>
      </c>
      <c r="B1408" s="1" t="s">
        <v>2524</v>
      </c>
      <c r="C1408" s="1" t="s">
        <v>3118</v>
      </c>
      <c r="D1408" s="1"/>
    </row>
    <row r="1409" spans="1:4" ht="14.45" x14ac:dyDescent="0.3">
      <c r="A1409" s="1">
        <v>4086</v>
      </c>
      <c r="B1409" s="1" t="s">
        <v>2525</v>
      </c>
      <c r="C1409" s="1" t="s">
        <v>3118</v>
      </c>
      <c r="D1409" s="1"/>
    </row>
    <row r="1410" spans="1:4" ht="14.45" x14ac:dyDescent="0.3">
      <c r="A1410" s="1">
        <v>4090</v>
      </c>
      <c r="B1410" s="1" t="s">
        <v>2526</v>
      </c>
      <c r="C1410" s="1" t="s">
        <v>3118</v>
      </c>
      <c r="D1410" s="1"/>
    </row>
    <row r="1411" spans="1:4" ht="14.45" x14ac:dyDescent="0.3">
      <c r="A1411" s="1">
        <v>4093</v>
      </c>
      <c r="B1411" s="1" t="s">
        <v>2527</v>
      </c>
      <c r="C1411" s="1" t="s">
        <v>3118</v>
      </c>
      <c r="D1411" s="1"/>
    </row>
    <row r="1412" spans="1:4" ht="14.45" x14ac:dyDescent="0.3">
      <c r="A1412" s="1">
        <v>4095</v>
      </c>
      <c r="B1412" s="1" t="s">
        <v>2528</v>
      </c>
      <c r="C1412" s="1" t="s">
        <v>3118</v>
      </c>
      <c r="D1412" s="1"/>
    </row>
    <row r="1413" spans="1:4" ht="14.45" x14ac:dyDescent="0.3">
      <c r="A1413" s="1">
        <v>4101</v>
      </c>
      <c r="B1413" s="1" t="s">
        <v>2529</v>
      </c>
      <c r="C1413" s="1" t="s">
        <v>3118</v>
      </c>
      <c r="D1413" s="1"/>
    </row>
    <row r="1414" spans="1:4" ht="14.45" x14ac:dyDescent="0.3">
      <c r="A1414" s="1">
        <v>4102</v>
      </c>
      <c r="B1414" s="1" t="s">
        <v>2530</v>
      </c>
      <c r="C1414" s="1" t="s">
        <v>3118</v>
      </c>
      <c r="D1414" s="1"/>
    </row>
    <row r="1415" spans="1:4" ht="14.45" x14ac:dyDescent="0.3">
      <c r="A1415" s="1">
        <v>4106</v>
      </c>
      <c r="B1415" s="1" t="s">
        <v>2531</v>
      </c>
      <c r="C1415" s="1" t="s">
        <v>3118</v>
      </c>
      <c r="D1415" s="1"/>
    </row>
    <row r="1416" spans="1:4" ht="14.45" x14ac:dyDescent="0.3">
      <c r="A1416" s="1">
        <v>4107</v>
      </c>
      <c r="B1416" s="1" t="s">
        <v>2532</v>
      </c>
      <c r="C1416" s="1" t="s">
        <v>3118</v>
      </c>
      <c r="D1416" s="1"/>
    </row>
    <row r="1417" spans="1:4" ht="14.45" x14ac:dyDescent="0.3">
      <c r="A1417" s="1">
        <v>4108</v>
      </c>
      <c r="B1417" s="1" t="s">
        <v>3315</v>
      </c>
      <c r="C1417" s="1" t="s">
        <v>3120</v>
      </c>
      <c r="D1417" s="45">
        <v>40386</v>
      </c>
    </row>
    <row r="1418" spans="1:4" ht="14.45" x14ac:dyDescent="0.3">
      <c r="A1418" s="1">
        <v>4120</v>
      </c>
      <c r="B1418" s="1" t="s">
        <v>2533</v>
      </c>
      <c r="C1418" s="1" t="s">
        <v>3118</v>
      </c>
      <c r="D1418" s="1"/>
    </row>
    <row r="1419" spans="1:4" ht="14.45" x14ac:dyDescent="0.3">
      <c r="A1419" s="1">
        <v>4123</v>
      </c>
      <c r="B1419" s="1" t="s">
        <v>2534</v>
      </c>
      <c r="C1419" s="1" t="s">
        <v>3118</v>
      </c>
      <c r="D1419" s="1"/>
    </row>
    <row r="1420" spans="1:4" ht="14.45" x14ac:dyDescent="0.3">
      <c r="A1420" s="1">
        <v>4124</v>
      </c>
      <c r="B1420" s="1" t="s">
        <v>2535</v>
      </c>
      <c r="C1420" s="1" t="s">
        <v>3118</v>
      </c>
      <c r="D1420" s="1"/>
    </row>
    <row r="1421" spans="1:4" ht="14.45" x14ac:dyDescent="0.3">
      <c r="A1421" s="1">
        <v>4126</v>
      </c>
      <c r="B1421" s="1" t="s">
        <v>2536</v>
      </c>
      <c r="C1421" s="1" t="s">
        <v>3118</v>
      </c>
      <c r="D1421" s="1"/>
    </row>
    <row r="1422" spans="1:4" ht="14.45" x14ac:dyDescent="0.3">
      <c r="A1422" s="1">
        <v>4129</v>
      </c>
      <c r="B1422" s="1" t="s">
        <v>2537</v>
      </c>
      <c r="C1422" s="1" t="s">
        <v>3118</v>
      </c>
      <c r="D1422" s="1"/>
    </row>
    <row r="1423" spans="1:4" ht="14.45" x14ac:dyDescent="0.3">
      <c r="A1423" s="1">
        <v>4130</v>
      </c>
      <c r="B1423" s="1" t="s">
        <v>2538</v>
      </c>
      <c r="C1423" s="1" t="s">
        <v>3118</v>
      </c>
      <c r="D1423" s="1"/>
    </row>
    <row r="1424" spans="1:4" ht="14.45" x14ac:dyDescent="0.3">
      <c r="A1424" s="1">
        <v>4131</v>
      </c>
      <c r="B1424" s="1" t="s">
        <v>2539</v>
      </c>
      <c r="C1424" s="1" t="s">
        <v>3118</v>
      </c>
      <c r="D1424" s="1"/>
    </row>
    <row r="1425" spans="1:4" ht="14.45" x14ac:dyDescent="0.3">
      <c r="A1425" s="1">
        <v>4133</v>
      </c>
      <c r="B1425" s="1" t="s">
        <v>2540</v>
      </c>
      <c r="C1425" s="1" t="s">
        <v>3118</v>
      </c>
      <c r="D1425" s="1"/>
    </row>
    <row r="1426" spans="1:4" ht="14.45" x14ac:dyDescent="0.3">
      <c r="A1426" s="1">
        <v>4134</v>
      </c>
      <c r="B1426" s="1" t="s">
        <v>2541</v>
      </c>
      <c r="C1426" s="1" t="s">
        <v>3118</v>
      </c>
      <c r="D1426" s="1"/>
    </row>
    <row r="1427" spans="1:4" ht="14.45" x14ac:dyDescent="0.3">
      <c r="A1427" s="1">
        <v>4135</v>
      </c>
      <c r="B1427" s="1" t="s">
        <v>3316</v>
      </c>
      <c r="C1427" s="1" t="s">
        <v>3120</v>
      </c>
      <c r="D1427" s="45">
        <v>42957</v>
      </c>
    </row>
    <row r="1428" spans="1:4" ht="14.45" x14ac:dyDescent="0.3">
      <c r="A1428" s="1">
        <v>4136</v>
      </c>
      <c r="B1428" s="1" t="s">
        <v>2542</v>
      </c>
      <c r="C1428" s="1" t="s">
        <v>3118</v>
      </c>
      <c r="D1428" s="1"/>
    </row>
    <row r="1429" spans="1:4" ht="14.45" x14ac:dyDescent="0.3">
      <c r="A1429" s="1">
        <v>4137</v>
      </c>
      <c r="B1429" s="1" t="s">
        <v>2543</v>
      </c>
      <c r="C1429" s="1" t="s">
        <v>3118</v>
      </c>
      <c r="D1429" s="1"/>
    </row>
    <row r="1430" spans="1:4" ht="14.45" x14ac:dyDescent="0.3">
      <c r="A1430" s="1">
        <v>4139</v>
      </c>
      <c r="B1430" s="1" t="s">
        <v>2544</v>
      </c>
      <c r="C1430" s="1" t="s">
        <v>3118</v>
      </c>
      <c r="D1430" s="1"/>
    </row>
    <row r="1431" spans="1:4" ht="14.45" x14ac:dyDescent="0.3">
      <c r="A1431" s="1">
        <v>4141</v>
      </c>
      <c r="B1431" s="1" t="s">
        <v>2545</v>
      </c>
      <c r="C1431" s="1" t="s">
        <v>3118</v>
      </c>
      <c r="D1431" s="1"/>
    </row>
    <row r="1432" spans="1:4" ht="14.45" x14ac:dyDescent="0.3">
      <c r="A1432" s="1">
        <v>4142</v>
      </c>
      <c r="B1432" s="1" t="s">
        <v>2546</v>
      </c>
      <c r="C1432" s="1" t="s">
        <v>3118</v>
      </c>
      <c r="D1432" s="1"/>
    </row>
    <row r="1433" spans="1:4" ht="14.45" x14ac:dyDescent="0.3">
      <c r="A1433" s="1">
        <v>4143</v>
      </c>
      <c r="B1433" s="1" t="s">
        <v>2547</v>
      </c>
      <c r="C1433" s="1" t="s">
        <v>3118</v>
      </c>
      <c r="D1433" s="1"/>
    </row>
    <row r="1434" spans="1:4" ht="14.45" x14ac:dyDescent="0.3">
      <c r="A1434" s="1">
        <v>4145</v>
      </c>
      <c r="B1434" s="1" t="s">
        <v>2548</v>
      </c>
      <c r="C1434" s="1" t="s">
        <v>3118</v>
      </c>
      <c r="D1434" s="1"/>
    </row>
    <row r="1435" spans="1:4" ht="14.45" x14ac:dyDescent="0.3">
      <c r="A1435" s="1">
        <v>4146</v>
      </c>
      <c r="B1435" s="1" t="s">
        <v>2549</v>
      </c>
      <c r="C1435" s="1" t="s">
        <v>3118</v>
      </c>
      <c r="D1435" s="1"/>
    </row>
    <row r="1436" spans="1:4" ht="14.45" x14ac:dyDescent="0.3">
      <c r="A1436" s="1">
        <v>4147</v>
      </c>
      <c r="B1436" s="1" t="s">
        <v>2550</v>
      </c>
      <c r="C1436" s="1" t="s">
        <v>3118</v>
      </c>
      <c r="D1436" s="1"/>
    </row>
    <row r="1437" spans="1:4" x14ac:dyDescent="0.25">
      <c r="A1437" s="1">
        <v>4148</v>
      </c>
      <c r="B1437" s="1" t="s">
        <v>2551</v>
      </c>
      <c r="C1437" s="1" t="s">
        <v>3118</v>
      </c>
      <c r="D1437" s="1"/>
    </row>
    <row r="1438" spans="1:4" ht="14.45" x14ac:dyDescent="0.3">
      <c r="A1438" s="1">
        <v>4150</v>
      </c>
      <c r="B1438" s="1" t="s">
        <v>2552</v>
      </c>
      <c r="C1438" s="1" t="s">
        <v>3118</v>
      </c>
      <c r="D1438" s="1"/>
    </row>
    <row r="1439" spans="1:4" ht="14.45" x14ac:dyDescent="0.3">
      <c r="A1439" s="1">
        <v>4152</v>
      </c>
      <c r="B1439" s="1" t="s">
        <v>2553</v>
      </c>
      <c r="C1439" s="1" t="s">
        <v>3118</v>
      </c>
      <c r="D1439" s="1"/>
    </row>
    <row r="1440" spans="1:4" ht="14.45" x14ac:dyDescent="0.3">
      <c r="A1440" s="1">
        <v>4154</v>
      </c>
      <c r="B1440" s="1" t="s">
        <v>2554</v>
      </c>
      <c r="C1440" s="1" t="s">
        <v>3118</v>
      </c>
      <c r="D1440" s="1"/>
    </row>
    <row r="1441" spans="1:4" ht="14.45" x14ac:dyDescent="0.3">
      <c r="A1441" s="1">
        <v>4156</v>
      </c>
      <c r="B1441" s="1" t="s">
        <v>2555</v>
      </c>
      <c r="C1441" s="1" t="s">
        <v>3118</v>
      </c>
      <c r="D1441" s="1"/>
    </row>
    <row r="1442" spans="1:4" ht="14.45" x14ac:dyDescent="0.3">
      <c r="A1442" s="1">
        <v>4157</v>
      </c>
      <c r="B1442" s="1" t="s">
        <v>2556</v>
      </c>
      <c r="C1442" s="1" t="s">
        <v>3118</v>
      </c>
      <c r="D1442" s="1"/>
    </row>
    <row r="1443" spans="1:4" ht="14.45" x14ac:dyDescent="0.3">
      <c r="A1443" s="1">
        <v>4160</v>
      </c>
      <c r="B1443" s="1" t="s">
        <v>2557</v>
      </c>
      <c r="C1443" s="1" t="s">
        <v>3118</v>
      </c>
      <c r="D1443" s="1"/>
    </row>
    <row r="1444" spans="1:4" ht="14.45" x14ac:dyDescent="0.3">
      <c r="A1444" s="1">
        <v>4161</v>
      </c>
      <c r="B1444" s="1" t="s">
        <v>2558</v>
      </c>
      <c r="C1444" s="1" t="s">
        <v>3118</v>
      </c>
      <c r="D1444" s="1"/>
    </row>
    <row r="1445" spans="1:4" ht="14.45" x14ac:dyDescent="0.3">
      <c r="A1445" s="1">
        <v>4162</v>
      </c>
      <c r="B1445" s="1" t="s">
        <v>2559</v>
      </c>
      <c r="C1445" s="1" t="s">
        <v>3120</v>
      </c>
      <c r="D1445" s="45">
        <v>44440</v>
      </c>
    </row>
    <row r="1446" spans="1:4" ht="14.45" x14ac:dyDescent="0.3">
      <c r="A1446" s="1">
        <v>4164</v>
      </c>
      <c r="B1446" s="1" t="s">
        <v>2560</v>
      </c>
      <c r="C1446" s="1" t="s">
        <v>3118</v>
      </c>
      <c r="D1446" s="1"/>
    </row>
    <row r="1447" spans="1:4" ht="14.45" x14ac:dyDescent="0.3">
      <c r="A1447" s="1">
        <v>4166</v>
      </c>
      <c r="B1447" s="1" t="s">
        <v>3317</v>
      </c>
      <c r="C1447" s="1" t="s">
        <v>3120</v>
      </c>
      <c r="D1447" s="45">
        <v>41431</v>
      </c>
    </row>
    <row r="1448" spans="1:4" ht="14.45" x14ac:dyDescent="0.3">
      <c r="A1448" s="1">
        <v>4167</v>
      </c>
      <c r="B1448" s="1" t="s">
        <v>3318</v>
      </c>
      <c r="C1448" s="1" t="s">
        <v>3120</v>
      </c>
      <c r="D1448" s="45">
        <v>41124</v>
      </c>
    </row>
    <row r="1449" spans="1:4" ht="14.45" x14ac:dyDescent="0.3">
      <c r="A1449" s="1">
        <v>4168</v>
      </c>
      <c r="B1449" s="1" t="s">
        <v>2561</v>
      </c>
      <c r="C1449" s="1" t="s">
        <v>3118</v>
      </c>
      <c r="D1449" s="1"/>
    </row>
    <row r="1450" spans="1:4" ht="14.45" x14ac:dyDescent="0.3">
      <c r="A1450" s="1">
        <v>4171</v>
      </c>
      <c r="B1450" s="1" t="s">
        <v>2562</v>
      </c>
      <c r="C1450" s="1" t="s">
        <v>3118</v>
      </c>
      <c r="D1450" s="1"/>
    </row>
    <row r="1451" spans="1:4" ht="14.45" x14ac:dyDescent="0.3">
      <c r="A1451" s="1">
        <v>4172</v>
      </c>
      <c r="B1451" s="1" t="s">
        <v>2563</v>
      </c>
      <c r="C1451" s="1" t="s">
        <v>3118</v>
      </c>
      <c r="D1451" s="1"/>
    </row>
    <row r="1452" spans="1:4" ht="14.45" x14ac:dyDescent="0.3">
      <c r="A1452" s="1">
        <v>4173</v>
      </c>
      <c r="B1452" s="1" t="s">
        <v>2564</v>
      </c>
      <c r="C1452" s="1" t="s">
        <v>3118</v>
      </c>
      <c r="D1452" s="1"/>
    </row>
    <row r="1453" spans="1:4" ht="14.45" x14ac:dyDescent="0.3">
      <c r="A1453" s="1">
        <v>4174</v>
      </c>
      <c r="B1453" s="1" t="s">
        <v>2565</v>
      </c>
      <c r="C1453" s="1" t="s">
        <v>3118</v>
      </c>
      <c r="D1453" s="1"/>
    </row>
    <row r="1454" spans="1:4" ht="14.45" x14ac:dyDescent="0.3">
      <c r="A1454" s="1">
        <v>4175</v>
      </c>
      <c r="B1454" s="1" t="s">
        <v>2566</v>
      </c>
      <c r="C1454" s="1" t="s">
        <v>3118</v>
      </c>
      <c r="D1454" s="1"/>
    </row>
    <row r="1455" spans="1:4" ht="14.45" x14ac:dyDescent="0.3">
      <c r="A1455" s="1">
        <v>4177</v>
      </c>
      <c r="B1455" s="1" t="s">
        <v>2567</v>
      </c>
      <c r="C1455" s="1" t="s">
        <v>3118</v>
      </c>
      <c r="D1455" s="1"/>
    </row>
    <row r="1456" spans="1:4" ht="14.45" x14ac:dyDescent="0.3">
      <c r="A1456" s="1">
        <v>4178</v>
      </c>
      <c r="B1456" s="1" t="s">
        <v>2568</v>
      </c>
      <c r="C1456" s="1" t="s">
        <v>3118</v>
      </c>
      <c r="D1456" s="1"/>
    </row>
    <row r="1457" spans="1:4" ht="14.45" x14ac:dyDescent="0.3">
      <c r="A1457" s="1">
        <v>4179</v>
      </c>
      <c r="B1457" s="1" t="s">
        <v>2569</v>
      </c>
      <c r="C1457" s="1" t="s">
        <v>3118</v>
      </c>
      <c r="D1457" s="1"/>
    </row>
    <row r="1458" spans="1:4" ht="14.45" x14ac:dyDescent="0.3">
      <c r="A1458" s="1">
        <v>4180</v>
      </c>
      <c r="B1458" s="1" t="s">
        <v>2570</v>
      </c>
      <c r="C1458" s="1" t="s">
        <v>3118</v>
      </c>
      <c r="D1458" s="1"/>
    </row>
    <row r="1459" spans="1:4" ht="14.45" x14ac:dyDescent="0.3">
      <c r="A1459" s="1">
        <v>4181</v>
      </c>
      <c r="B1459" s="1" t="s">
        <v>2571</v>
      </c>
      <c r="C1459" s="1" t="s">
        <v>3118</v>
      </c>
      <c r="D1459" s="1"/>
    </row>
    <row r="1460" spans="1:4" ht="14.45" x14ac:dyDescent="0.3">
      <c r="A1460" s="1">
        <v>4182</v>
      </c>
      <c r="B1460" s="1" t="s">
        <v>2572</v>
      </c>
      <c r="C1460" s="1" t="s">
        <v>3118</v>
      </c>
      <c r="D1460" s="1"/>
    </row>
    <row r="1461" spans="1:4" ht="14.45" x14ac:dyDescent="0.3">
      <c r="A1461" s="1">
        <v>4183</v>
      </c>
      <c r="B1461" s="1" t="s">
        <v>2573</v>
      </c>
      <c r="C1461" s="1" t="s">
        <v>3118</v>
      </c>
      <c r="D1461" s="1"/>
    </row>
    <row r="1462" spans="1:4" ht="14.45" x14ac:dyDescent="0.3">
      <c r="A1462" s="1">
        <v>4184</v>
      </c>
      <c r="B1462" s="1" t="s">
        <v>2574</v>
      </c>
      <c r="C1462" s="1" t="s">
        <v>3118</v>
      </c>
      <c r="D1462" s="1"/>
    </row>
    <row r="1463" spans="1:4" ht="14.45" x14ac:dyDescent="0.3">
      <c r="A1463" s="1">
        <v>4185</v>
      </c>
      <c r="B1463" s="1" t="s">
        <v>2575</v>
      </c>
      <c r="C1463" s="1" t="s">
        <v>3118</v>
      </c>
      <c r="D1463" s="1"/>
    </row>
    <row r="1464" spans="1:4" ht="14.45" x14ac:dyDescent="0.3">
      <c r="A1464" s="1">
        <v>4186</v>
      </c>
      <c r="B1464" s="1" t="s">
        <v>2576</v>
      </c>
      <c r="C1464" s="1" t="s">
        <v>3118</v>
      </c>
      <c r="D1464" s="1"/>
    </row>
    <row r="1465" spans="1:4" ht="14.45" x14ac:dyDescent="0.3">
      <c r="A1465" s="1">
        <v>4187</v>
      </c>
      <c r="B1465" s="1" t="s">
        <v>2577</v>
      </c>
      <c r="C1465" s="1" t="s">
        <v>3118</v>
      </c>
      <c r="D1465" s="1"/>
    </row>
    <row r="1466" spans="1:4" ht="14.45" x14ac:dyDescent="0.3">
      <c r="A1466" s="1">
        <v>4188</v>
      </c>
      <c r="B1466" s="1" t="s">
        <v>2578</v>
      </c>
      <c r="C1466" s="1" t="s">
        <v>3118</v>
      </c>
      <c r="D1466" s="1"/>
    </row>
    <row r="1467" spans="1:4" ht="14.45" x14ac:dyDescent="0.3">
      <c r="A1467" s="1">
        <v>4189</v>
      </c>
      <c r="B1467" s="1" t="s">
        <v>3319</v>
      </c>
      <c r="C1467" s="1" t="s">
        <v>3120</v>
      </c>
      <c r="D1467" s="45">
        <v>44106</v>
      </c>
    </row>
    <row r="1468" spans="1:4" ht="14.45" x14ac:dyDescent="0.3">
      <c r="A1468" s="1">
        <v>4190</v>
      </c>
      <c r="B1468" s="1" t="s">
        <v>2579</v>
      </c>
      <c r="C1468" s="1" t="s">
        <v>3118</v>
      </c>
      <c r="D1468" s="1"/>
    </row>
    <row r="1469" spans="1:4" ht="14.45" x14ac:dyDescent="0.3">
      <c r="A1469" s="1">
        <v>4191</v>
      </c>
      <c r="B1469" s="1" t="s">
        <v>2580</v>
      </c>
      <c r="C1469" s="1" t="s">
        <v>3118</v>
      </c>
      <c r="D1469" s="1"/>
    </row>
    <row r="1470" spans="1:4" ht="14.45" x14ac:dyDescent="0.3">
      <c r="A1470" s="1">
        <v>4192</v>
      </c>
      <c r="B1470" s="1" t="s">
        <v>2581</v>
      </c>
      <c r="C1470" s="1" t="s">
        <v>3118</v>
      </c>
      <c r="D1470" s="1"/>
    </row>
    <row r="1471" spans="1:4" ht="14.45" x14ac:dyDescent="0.3">
      <c r="A1471" s="1">
        <v>4194</v>
      </c>
      <c r="B1471" s="1" t="s">
        <v>2582</v>
      </c>
      <c r="C1471" s="1" t="s">
        <v>3118</v>
      </c>
      <c r="D1471" s="1"/>
    </row>
    <row r="1472" spans="1:4" ht="14.45" x14ac:dyDescent="0.3">
      <c r="A1472" s="1">
        <v>4195</v>
      </c>
      <c r="B1472" s="1" t="s">
        <v>2583</v>
      </c>
      <c r="C1472" s="1" t="s">
        <v>3118</v>
      </c>
      <c r="D1472" s="1"/>
    </row>
    <row r="1473" spans="1:4" ht="14.45" x14ac:dyDescent="0.3">
      <c r="A1473" s="1">
        <v>4196</v>
      </c>
      <c r="B1473" s="1" t="s">
        <v>2584</v>
      </c>
      <c r="C1473" s="1" t="s">
        <v>3118</v>
      </c>
      <c r="D1473" s="1"/>
    </row>
    <row r="1474" spans="1:4" ht="14.45" x14ac:dyDescent="0.3">
      <c r="A1474" s="1">
        <v>4198</v>
      </c>
      <c r="B1474" s="1" t="s">
        <v>2585</v>
      </c>
      <c r="C1474" s="1" t="s">
        <v>3118</v>
      </c>
      <c r="D1474" s="1"/>
    </row>
    <row r="1475" spans="1:4" ht="14.45" x14ac:dyDescent="0.3">
      <c r="A1475" s="1">
        <v>4199</v>
      </c>
      <c r="B1475" s="1" t="s">
        <v>3320</v>
      </c>
      <c r="C1475" s="1" t="s">
        <v>3120</v>
      </c>
      <c r="D1475" s="45">
        <v>41111</v>
      </c>
    </row>
    <row r="1476" spans="1:4" ht="14.45" x14ac:dyDescent="0.3">
      <c r="A1476" s="1">
        <v>4200</v>
      </c>
      <c r="B1476" s="1" t="s">
        <v>3321</v>
      </c>
      <c r="C1476" s="1" t="s">
        <v>3120</v>
      </c>
      <c r="D1476" s="45">
        <v>41111</v>
      </c>
    </row>
    <row r="1477" spans="1:4" ht="14.45" x14ac:dyDescent="0.3">
      <c r="A1477" s="1">
        <v>4201</v>
      </c>
      <c r="B1477" s="1" t="s">
        <v>2586</v>
      </c>
      <c r="C1477" s="1" t="s">
        <v>3118</v>
      </c>
      <c r="D1477" s="1"/>
    </row>
    <row r="1478" spans="1:4" ht="14.45" x14ac:dyDescent="0.3">
      <c r="A1478" s="1">
        <v>4202</v>
      </c>
      <c r="B1478" s="1" t="s">
        <v>2587</v>
      </c>
      <c r="C1478" s="1" t="s">
        <v>3118</v>
      </c>
      <c r="D1478" s="1"/>
    </row>
    <row r="1479" spans="1:4" ht="14.45" x14ac:dyDescent="0.3">
      <c r="A1479" s="1">
        <v>4203</v>
      </c>
      <c r="B1479" s="1" t="s">
        <v>2588</v>
      </c>
      <c r="C1479" s="1" t="s">
        <v>3118</v>
      </c>
      <c r="D1479" s="1"/>
    </row>
    <row r="1480" spans="1:4" ht="14.45" x14ac:dyDescent="0.3">
      <c r="A1480" s="1">
        <v>4204</v>
      </c>
      <c r="B1480" s="1" t="s">
        <v>2589</v>
      </c>
      <c r="C1480" s="1" t="s">
        <v>3118</v>
      </c>
      <c r="D1480" s="1"/>
    </row>
    <row r="1481" spans="1:4" ht="14.45" x14ac:dyDescent="0.3">
      <c r="A1481" s="1">
        <v>4205</v>
      </c>
      <c r="B1481" s="1" t="s">
        <v>2590</v>
      </c>
      <c r="C1481" s="1" t="s">
        <v>3118</v>
      </c>
      <c r="D1481" s="1"/>
    </row>
    <row r="1482" spans="1:4" ht="14.45" x14ac:dyDescent="0.3">
      <c r="A1482" s="1">
        <v>4206</v>
      </c>
      <c r="B1482" s="1" t="s">
        <v>2591</v>
      </c>
      <c r="C1482" s="1" t="s">
        <v>3118</v>
      </c>
      <c r="D1482" s="1"/>
    </row>
    <row r="1483" spans="1:4" ht="14.45" x14ac:dyDescent="0.3">
      <c r="A1483" s="1">
        <v>4208</v>
      </c>
      <c r="B1483" s="1" t="s">
        <v>2592</v>
      </c>
      <c r="C1483" s="1" t="s">
        <v>3118</v>
      </c>
      <c r="D1483" s="1"/>
    </row>
    <row r="1484" spans="1:4" ht="14.45" x14ac:dyDescent="0.3">
      <c r="A1484" s="1">
        <v>4209</v>
      </c>
      <c r="B1484" s="1" t="s">
        <v>3322</v>
      </c>
      <c r="C1484" s="1" t="s">
        <v>3120</v>
      </c>
      <c r="D1484" s="45">
        <v>43490</v>
      </c>
    </row>
    <row r="1485" spans="1:4" ht="14.45" x14ac:dyDescent="0.3">
      <c r="A1485" s="1">
        <v>4210</v>
      </c>
      <c r="B1485" s="1" t="s">
        <v>2593</v>
      </c>
      <c r="C1485" s="1" t="s">
        <v>3118</v>
      </c>
      <c r="D1485" s="1"/>
    </row>
    <row r="1486" spans="1:4" ht="14.45" x14ac:dyDescent="0.3">
      <c r="A1486" s="1">
        <v>4211</v>
      </c>
      <c r="B1486" s="1" t="s">
        <v>2594</v>
      </c>
      <c r="C1486" s="1" t="s">
        <v>3120</v>
      </c>
      <c r="D1486" s="45">
        <v>44440</v>
      </c>
    </row>
    <row r="1487" spans="1:4" ht="14.45" x14ac:dyDescent="0.3">
      <c r="A1487" s="1">
        <v>4212</v>
      </c>
      <c r="B1487" s="1" t="s">
        <v>2595</v>
      </c>
      <c r="C1487" s="1" t="s">
        <v>3118</v>
      </c>
      <c r="D1487" s="1"/>
    </row>
    <row r="1488" spans="1:4" ht="14.45" x14ac:dyDescent="0.3">
      <c r="A1488" s="1">
        <v>4213</v>
      </c>
      <c r="B1488" s="1" t="s">
        <v>2596</v>
      </c>
      <c r="C1488" s="1" t="s">
        <v>3118</v>
      </c>
      <c r="D1488" s="1"/>
    </row>
    <row r="1489" spans="1:4" ht="14.45" x14ac:dyDescent="0.3">
      <c r="A1489" s="1">
        <v>4214</v>
      </c>
      <c r="B1489" s="1" t="s">
        <v>2597</v>
      </c>
      <c r="C1489" s="1" t="s">
        <v>3118</v>
      </c>
      <c r="D1489" s="1"/>
    </row>
    <row r="1490" spans="1:4" ht="14.45" x14ac:dyDescent="0.3">
      <c r="A1490" s="1">
        <v>4215</v>
      </c>
      <c r="B1490" s="1" t="s">
        <v>2598</v>
      </c>
      <c r="C1490" s="1" t="s">
        <v>3118</v>
      </c>
      <c r="D1490" s="1"/>
    </row>
    <row r="1491" spans="1:4" ht="14.45" x14ac:dyDescent="0.3">
      <c r="A1491" s="1">
        <v>4216</v>
      </c>
      <c r="B1491" s="1" t="s">
        <v>3323</v>
      </c>
      <c r="C1491" s="1" t="s">
        <v>3120</v>
      </c>
      <c r="D1491" s="45">
        <v>42517</v>
      </c>
    </row>
    <row r="1492" spans="1:4" ht="14.45" x14ac:dyDescent="0.3">
      <c r="A1492" s="1">
        <v>4217</v>
      </c>
      <c r="B1492" s="1" t="s">
        <v>3324</v>
      </c>
      <c r="C1492" s="1" t="s">
        <v>3120</v>
      </c>
      <c r="D1492" s="45">
        <v>44379</v>
      </c>
    </row>
    <row r="1493" spans="1:4" ht="14.45" x14ac:dyDescent="0.3">
      <c r="A1493" s="1">
        <v>4218</v>
      </c>
      <c r="B1493" s="1" t="s">
        <v>2599</v>
      </c>
      <c r="C1493" s="1" t="s">
        <v>3118</v>
      </c>
      <c r="D1493" s="1"/>
    </row>
    <row r="1494" spans="1:4" ht="14.45" x14ac:dyDescent="0.3">
      <c r="A1494" s="1">
        <v>4219</v>
      </c>
      <c r="B1494" s="1" t="s">
        <v>2600</v>
      </c>
      <c r="C1494" s="1" t="s">
        <v>3120</v>
      </c>
      <c r="D1494" s="45">
        <v>46271</v>
      </c>
    </row>
    <row r="1495" spans="1:4" ht="14.45" x14ac:dyDescent="0.3">
      <c r="A1495" s="1">
        <v>4220</v>
      </c>
      <c r="B1495" s="1" t="s">
        <v>2601</v>
      </c>
      <c r="C1495" s="1" t="s">
        <v>3118</v>
      </c>
      <c r="D1495" s="1"/>
    </row>
    <row r="1496" spans="1:4" ht="14.45" x14ac:dyDescent="0.3">
      <c r="A1496" s="1">
        <v>4221</v>
      </c>
      <c r="B1496" s="1" t="s">
        <v>2602</v>
      </c>
      <c r="C1496" s="1" t="s">
        <v>3118</v>
      </c>
      <c r="D1496" s="1"/>
    </row>
    <row r="1497" spans="1:4" ht="14.45" x14ac:dyDescent="0.3">
      <c r="A1497" s="1">
        <v>4222</v>
      </c>
      <c r="B1497" s="1" t="s">
        <v>2603</v>
      </c>
      <c r="C1497" s="1" t="s">
        <v>3118</v>
      </c>
      <c r="D1497" s="1"/>
    </row>
    <row r="1498" spans="1:4" ht="14.45" x14ac:dyDescent="0.3">
      <c r="A1498" s="1">
        <v>4223</v>
      </c>
      <c r="B1498" s="1" t="s">
        <v>2604</v>
      </c>
      <c r="C1498" s="1" t="s">
        <v>3118</v>
      </c>
      <c r="D1498" s="1"/>
    </row>
    <row r="1499" spans="1:4" ht="14.45" x14ac:dyDescent="0.3">
      <c r="A1499" s="1">
        <v>4224</v>
      </c>
      <c r="B1499" s="1" t="s">
        <v>2605</v>
      </c>
      <c r="C1499" s="1" t="s">
        <v>3118</v>
      </c>
      <c r="D1499" s="1"/>
    </row>
    <row r="1500" spans="1:4" ht="14.45" x14ac:dyDescent="0.3">
      <c r="A1500" s="1">
        <v>4225</v>
      </c>
      <c r="B1500" s="1" t="s">
        <v>2606</v>
      </c>
      <c r="C1500" s="1" t="s">
        <v>3118</v>
      </c>
      <c r="D1500" s="1"/>
    </row>
    <row r="1501" spans="1:4" ht="14.45" x14ac:dyDescent="0.3">
      <c r="A1501" s="1">
        <v>4226</v>
      </c>
      <c r="B1501" s="1" t="s">
        <v>2607</v>
      </c>
      <c r="C1501" s="1" t="s">
        <v>3118</v>
      </c>
      <c r="D1501" s="1"/>
    </row>
    <row r="1502" spans="1:4" ht="14.45" x14ac:dyDescent="0.3">
      <c r="A1502" s="1">
        <v>4227</v>
      </c>
      <c r="B1502" s="1" t="s">
        <v>2608</v>
      </c>
      <c r="C1502" s="1" t="s">
        <v>3118</v>
      </c>
      <c r="D1502" s="1"/>
    </row>
    <row r="1503" spans="1:4" ht="14.45" x14ac:dyDescent="0.3">
      <c r="A1503" s="1">
        <v>4228</v>
      </c>
      <c r="B1503" s="1" t="s">
        <v>2609</v>
      </c>
      <c r="C1503" s="1" t="s">
        <v>3118</v>
      </c>
      <c r="D1503" s="1"/>
    </row>
    <row r="1504" spans="1:4" ht="14.45" x14ac:dyDescent="0.3">
      <c r="A1504" s="1">
        <v>4229</v>
      </c>
      <c r="B1504" s="1" t="s">
        <v>2610</v>
      </c>
      <c r="C1504" s="1" t="s">
        <v>3118</v>
      </c>
      <c r="D1504" s="1"/>
    </row>
    <row r="1505" spans="1:4" ht="14.45" x14ac:dyDescent="0.3">
      <c r="A1505" s="1">
        <v>4230</v>
      </c>
      <c r="B1505" s="1" t="s">
        <v>2611</v>
      </c>
      <c r="C1505" s="1" t="s">
        <v>3118</v>
      </c>
      <c r="D1505" s="1"/>
    </row>
    <row r="1506" spans="1:4" ht="14.45" x14ac:dyDescent="0.3">
      <c r="A1506" s="1">
        <v>4231</v>
      </c>
      <c r="B1506" s="1" t="s">
        <v>2612</v>
      </c>
      <c r="C1506" s="1" t="s">
        <v>3118</v>
      </c>
      <c r="D1506" s="1"/>
    </row>
    <row r="1507" spans="1:4" ht="14.45" x14ac:dyDescent="0.3">
      <c r="A1507" s="1">
        <v>4232</v>
      </c>
      <c r="B1507" s="1" t="s">
        <v>2613</v>
      </c>
      <c r="C1507" s="1" t="s">
        <v>3118</v>
      </c>
      <c r="D1507" s="1"/>
    </row>
    <row r="1508" spans="1:4" ht="14.45" x14ac:dyDescent="0.3">
      <c r="A1508" s="1">
        <v>4233</v>
      </c>
      <c r="B1508" s="1" t="s">
        <v>2614</v>
      </c>
      <c r="C1508" s="1" t="s">
        <v>3118</v>
      </c>
      <c r="D1508" s="1"/>
    </row>
    <row r="1509" spans="1:4" ht="14.45" x14ac:dyDescent="0.3">
      <c r="A1509" s="1">
        <v>4234</v>
      </c>
      <c r="B1509" s="1" t="s">
        <v>2615</v>
      </c>
      <c r="C1509" s="1" t="s">
        <v>3118</v>
      </c>
      <c r="D1509" s="1"/>
    </row>
    <row r="1510" spans="1:4" ht="14.45" x14ac:dyDescent="0.3">
      <c r="A1510" s="1">
        <v>4235</v>
      </c>
      <c r="B1510" s="1" t="s">
        <v>2616</v>
      </c>
      <c r="C1510" s="1" t="s">
        <v>3118</v>
      </c>
      <c r="D1510" s="1"/>
    </row>
    <row r="1511" spans="1:4" ht="14.45" x14ac:dyDescent="0.3">
      <c r="A1511" s="1">
        <v>4236</v>
      </c>
      <c r="B1511" s="1" t="s">
        <v>2617</v>
      </c>
      <c r="C1511" s="1" t="s">
        <v>3118</v>
      </c>
      <c r="D1511" s="1"/>
    </row>
    <row r="1512" spans="1:4" ht="14.45" x14ac:dyDescent="0.3">
      <c r="A1512" s="1">
        <v>4237</v>
      </c>
      <c r="B1512" s="1" t="s">
        <v>2618</v>
      </c>
      <c r="C1512" s="1" t="s">
        <v>3118</v>
      </c>
      <c r="D1512" s="1"/>
    </row>
    <row r="1513" spans="1:4" ht="14.45" x14ac:dyDescent="0.3">
      <c r="A1513" s="1">
        <v>4238</v>
      </c>
      <c r="B1513" s="1" t="s">
        <v>3325</v>
      </c>
      <c r="C1513" s="1" t="s">
        <v>3120</v>
      </c>
      <c r="D1513" s="45">
        <v>44876</v>
      </c>
    </row>
    <row r="1514" spans="1:4" ht="14.45" x14ac:dyDescent="0.3">
      <c r="A1514" s="1">
        <v>4239</v>
      </c>
      <c r="B1514" s="1" t="s">
        <v>3325</v>
      </c>
      <c r="C1514" s="1" t="s">
        <v>3120</v>
      </c>
      <c r="D1514" s="45">
        <v>44876</v>
      </c>
    </row>
    <row r="1515" spans="1:4" ht="14.45" x14ac:dyDescent="0.3">
      <c r="A1515" s="1">
        <v>4240</v>
      </c>
      <c r="B1515" s="1" t="s">
        <v>2619</v>
      </c>
      <c r="C1515" s="1" t="s">
        <v>3118</v>
      </c>
      <c r="D1515" s="1"/>
    </row>
    <row r="1516" spans="1:4" ht="14.45" x14ac:dyDescent="0.3">
      <c r="A1516" s="1">
        <v>4242</v>
      </c>
      <c r="B1516" s="1" t="s">
        <v>2620</v>
      </c>
      <c r="C1516" s="1" t="s">
        <v>3118</v>
      </c>
      <c r="D1516" s="1"/>
    </row>
    <row r="1517" spans="1:4" ht="14.45" x14ac:dyDescent="0.3">
      <c r="A1517" s="1">
        <v>4243</v>
      </c>
      <c r="B1517" s="1" t="s">
        <v>3326</v>
      </c>
      <c r="C1517" s="1" t="s">
        <v>3120</v>
      </c>
      <c r="D1517" s="45">
        <v>44400</v>
      </c>
    </row>
    <row r="1518" spans="1:4" ht="14.45" x14ac:dyDescent="0.3">
      <c r="A1518" s="1">
        <v>4244</v>
      </c>
      <c r="B1518" s="1" t="s">
        <v>2621</v>
      </c>
      <c r="C1518" s="1" t="s">
        <v>3118</v>
      </c>
      <c r="D1518" s="1"/>
    </row>
    <row r="1519" spans="1:4" ht="14.45" x14ac:dyDescent="0.3">
      <c r="A1519" s="1">
        <v>4245</v>
      </c>
      <c r="B1519" s="1" t="s">
        <v>2622</v>
      </c>
      <c r="C1519" s="1" t="s">
        <v>3118</v>
      </c>
      <c r="D1519" s="1"/>
    </row>
    <row r="1520" spans="1:4" ht="14.45" x14ac:dyDescent="0.3">
      <c r="A1520" s="1">
        <v>4246</v>
      </c>
      <c r="B1520" s="1" t="s">
        <v>2623</v>
      </c>
      <c r="C1520" s="1" t="s">
        <v>3118</v>
      </c>
      <c r="D1520" s="1"/>
    </row>
    <row r="1521" spans="1:4" ht="14.45" x14ac:dyDescent="0.3">
      <c r="A1521" s="1">
        <v>4247</v>
      </c>
      <c r="B1521" s="1" t="s">
        <v>2624</v>
      </c>
      <c r="C1521" s="1" t="s">
        <v>3118</v>
      </c>
      <c r="D1521" s="1"/>
    </row>
    <row r="1522" spans="1:4" ht="14.45" x14ac:dyDescent="0.3">
      <c r="A1522" s="1">
        <v>4248</v>
      </c>
      <c r="B1522" s="1" t="s">
        <v>2625</v>
      </c>
      <c r="C1522" s="1" t="s">
        <v>3118</v>
      </c>
      <c r="D1522" s="1"/>
    </row>
    <row r="1523" spans="1:4" ht="14.45" x14ac:dyDescent="0.3">
      <c r="A1523" s="1">
        <v>4249</v>
      </c>
      <c r="B1523" s="1" t="s">
        <v>2626</v>
      </c>
      <c r="C1523" s="1" t="s">
        <v>3118</v>
      </c>
      <c r="D1523" s="1"/>
    </row>
    <row r="1524" spans="1:4" ht="14.45" x14ac:dyDescent="0.3">
      <c r="A1524" s="1">
        <v>4250</v>
      </c>
      <c r="B1524" s="1" t="s">
        <v>2627</v>
      </c>
      <c r="C1524" s="1" t="s">
        <v>3118</v>
      </c>
      <c r="D1524" s="1"/>
    </row>
    <row r="1525" spans="1:4" ht="14.45" x14ac:dyDescent="0.3">
      <c r="A1525" s="1">
        <v>4251</v>
      </c>
      <c r="B1525" s="1" t="s">
        <v>2628</v>
      </c>
      <c r="C1525" s="1" t="s">
        <v>3118</v>
      </c>
      <c r="D1525" s="1"/>
    </row>
    <row r="1526" spans="1:4" ht="14.45" x14ac:dyDescent="0.3">
      <c r="A1526" s="1">
        <v>4252</v>
      </c>
      <c r="B1526" s="1" t="s">
        <v>2629</v>
      </c>
      <c r="C1526" s="1" t="s">
        <v>3118</v>
      </c>
      <c r="D1526" s="1"/>
    </row>
    <row r="1527" spans="1:4" ht="14.45" x14ac:dyDescent="0.3">
      <c r="A1527" s="1">
        <v>4253</v>
      </c>
      <c r="B1527" s="1" t="s">
        <v>2630</v>
      </c>
      <c r="C1527" s="1" t="s">
        <v>3118</v>
      </c>
      <c r="D1527" s="1"/>
    </row>
    <row r="1528" spans="1:4" ht="14.45" x14ac:dyDescent="0.3">
      <c r="A1528" s="1">
        <v>4254</v>
      </c>
      <c r="B1528" s="1" t="s">
        <v>2631</v>
      </c>
      <c r="C1528" s="1" t="s">
        <v>3118</v>
      </c>
      <c r="D1528" s="1"/>
    </row>
    <row r="1529" spans="1:4" ht="14.45" x14ac:dyDescent="0.3">
      <c r="A1529" s="1">
        <v>4255</v>
      </c>
      <c r="B1529" s="1" t="s">
        <v>2632</v>
      </c>
      <c r="C1529" s="1" t="s">
        <v>3118</v>
      </c>
      <c r="D1529" s="1"/>
    </row>
    <row r="1530" spans="1:4" ht="14.45" x14ac:dyDescent="0.3">
      <c r="A1530" s="1">
        <v>4256</v>
      </c>
      <c r="B1530" s="1" t="s">
        <v>2633</v>
      </c>
      <c r="C1530" s="1" t="s">
        <v>3118</v>
      </c>
      <c r="D1530" s="1"/>
    </row>
    <row r="1531" spans="1:4" ht="14.45" x14ac:dyDescent="0.3">
      <c r="A1531" s="1">
        <v>4257</v>
      </c>
      <c r="B1531" s="1" t="s">
        <v>2634</v>
      </c>
      <c r="C1531" s="1" t="s">
        <v>3118</v>
      </c>
      <c r="D1531" s="1"/>
    </row>
    <row r="1532" spans="1:4" ht="14.45" x14ac:dyDescent="0.3">
      <c r="A1532" s="1">
        <v>4258</v>
      </c>
      <c r="B1532" s="1" t="s">
        <v>2635</v>
      </c>
      <c r="C1532" s="1" t="s">
        <v>3118</v>
      </c>
      <c r="D1532" s="1"/>
    </row>
    <row r="1533" spans="1:4" ht="14.45" x14ac:dyDescent="0.3">
      <c r="A1533" s="1">
        <v>4259</v>
      </c>
      <c r="B1533" s="1" t="s">
        <v>2636</v>
      </c>
      <c r="C1533" s="1" t="s">
        <v>3118</v>
      </c>
      <c r="D1533" s="1"/>
    </row>
    <row r="1534" spans="1:4" ht="14.45" x14ac:dyDescent="0.3">
      <c r="A1534" s="1">
        <v>4260</v>
      </c>
      <c r="B1534" s="1" t="s">
        <v>2637</v>
      </c>
      <c r="C1534" s="1" t="s">
        <v>3118</v>
      </c>
      <c r="D1534" s="1"/>
    </row>
    <row r="1535" spans="1:4" ht="14.45" x14ac:dyDescent="0.3">
      <c r="A1535" s="1">
        <v>4261</v>
      </c>
      <c r="B1535" s="1" t="s">
        <v>2638</v>
      </c>
      <c r="C1535" s="1" t="s">
        <v>3118</v>
      </c>
      <c r="D1535" s="1"/>
    </row>
    <row r="1536" spans="1:4" ht="14.45" x14ac:dyDescent="0.3">
      <c r="A1536" s="1">
        <v>4262</v>
      </c>
      <c r="B1536" s="1" t="s">
        <v>2639</v>
      </c>
      <c r="C1536" s="1" t="s">
        <v>3118</v>
      </c>
      <c r="D1536" s="1"/>
    </row>
    <row r="1537" spans="1:4" ht="14.45" x14ac:dyDescent="0.3">
      <c r="A1537" s="1">
        <v>4263</v>
      </c>
      <c r="B1537" s="1" t="s">
        <v>2640</v>
      </c>
      <c r="C1537" s="1" t="s">
        <v>3118</v>
      </c>
      <c r="D1537" s="1"/>
    </row>
    <row r="1538" spans="1:4" ht="14.45" x14ac:dyDescent="0.3">
      <c r="A1538" s="1">
        <v>4264</v>
      </c>
      <c r="B1538" s="1" t="s">
        <v>2641</v>
      </c>
      <c r="C1538" s="1" t="s">
        <v>3118</v>
      </c>
      <c r="D1538" s="1"/>
    </row>
    <row r="1539" spans="1:4" ht="14.45" x14ac:dyDescent="0.3">
      <c r="A1539" s="1" t="s">
        <v>3327</v>
      </c>
      <c r="B1539" s="1" t="s">
        <v>2642</v>
      </c>
      <c r="C1539" s="1" t="s">
        <v>3118</v>
      </c>
      <c r="D1539" s="1"/>
    </row>
    <row r="1540" spans="1:4" ht="14.45" x14ac:dyDescent="0.3">
      <c r="A1540" s="1">
        <v>4266</v>
      </c>
      <c r="B1540" s="1" t="s">
        <v>2643</v>
      </c>
      <c r="C1540" s="1" t="s">
        <v>3118</v>
      </c>
      <c r="D1540" s="1"/>
    </row>
    <row r="1541" spans="1:4" ht="14.45" x14ac:dyDescent="0.3">
      <c r="A1541" s="1">
        <v>4267</v>
      </c>
      <c r="B1541" s="1" t="s">
        <v>2936</v>
      </c>
      <c r="C1541" s="1" t="s">
        <v>3118</v>
      </c>
      <c r="D1541" s="1"/>
    </row>
    <row r="1542" spans="1:4" ht="14.45" x14ac:dyDescent="0.3">
      <c r="A1542" s="1">
        <v>4268</v>
      </c>
      <c r="B1542" s="1" t="s">
        <v>2952</v>
      </c>
      <c r="C1542" s="1" t="s">
        <v>3118</v>
      </c>
      <c r="D1542" s="1"/>
    </row>
    <row r="1543" spans="1:4" ht="14.45" x14ac:dyDescent="0.3">
      <c r="A1543" s="1">
        <v>4269</v>
      </c>
      <c r="B1543" s="1" t="s">
        <v>3328</v>
      </c>
      <c r="C1543" s="1" t="s">
        <v>3118</v>
      </c>
      <c r="D1543" s="1"/>
    </row>
    <row r="1544" spans="1:4" ht="14.45" x14ac:dyDescent="0.3">
      <c r="A1544" s="1">
        <v>4270</v>
      </c>
      <c r="B1544" s="1" t="s">
        <v>2941</v>
      </c>
      <c r="C1544" s="1" t="s">
        <v>3118</v>
      </c>
      <c r="D1544" s="1"/>
    </row>
    <row r="1545" spans="1:4" ht="14.45" x14ac:dyDescent="0.3">
      <c r="A1545" s="1">
        <v>4271</v>
      </c>
      <c r="B1545" s="1" t="s">
        <v>2951</v>
      </c>
      <c r="C1545" s="1" t="s">
        <v>3118</v>
      </c>
      <c r="D1545" s="1"/>
    </row>
    <row r="1546" spans="1:4" ht="14.45" x14ac:dyDescent="0.3">
      <c r="A1546" s="1" t="s">
        <v>2644</v>
      </c>
      <c r="B1546" s="1" t="s">
        <v>2645</v>
      </c>
      <c r="C1546" s="1" t="s">
        <v>3118</v>
      </c>
      <c r="D1546" s="1"/>
    </row>
    <row r="1547" spans="1:4" ht="14.45" x14ac:dyDescent="0.3">
      <c r="A1547" s="1" t="s">
        <v>2646</v>
      </c>
      <c r="B1547" s="1" t="s">
        <v>2647</v>
      </c>
      <c r="C1547" s="1" t="s">
        <v>3118</v>
      </c>
      <c r="D1547" s="1"/>
    </row>
    <row r="1548" spans="1:4" ht="14.45" x14ac:dyDescent="0.3">
      <c r="A1548" s="1" t="s">
        <v>2648</v>
      </c>
      <c r="B1548" s="1" t="s">
        <v>2649</v>
      </c>
      <c r="C1548" s="1" t="s">
        <v>3118</v>
      </c>
      <c r="D1548" s="1"/>
    </row>
    <row r="1549" spans="1:4" ht="14.45" x14ac:dyDescent="0.3">
      <c r="A1549" s="1" t="s">
        <v>2650</v>
      </c>
      <c r="B1549" s="1" t="s">
        <v>2651</v>
      </c>
      <c r="C1549" s="1" t="s">
        <v>3118</v>
      </c>
      <c r="D1549" s="1"/>
    </row>
    <row r="1550" spans="1:4" ht="14.45" x14ac:dyDescent="0.3">
      <c r="A1550" s="1" t="s">
        <v>2652</v>
      </c>
      <c r="B1550" s="1" t="s">
        <v>2653</v>
      </c>
      <c r="C1550" s="1" t="s">
        <v>3118</v>
      </c>
      <c r="D1550" s="1"/>
    </row>
    <row r="1551" spans="1:4" ht="14.45" x14ac:dyDescent="0.3">
      <c r="A1551" s="1" t="s">
        <v>2654</v>
      </c>
      <c r="B1551" s="1" t="s">
        <v>2655</v>
      </c>
      <c r="C1551" s="1" t="s">
        <v>3118</v>
      </c>
      <c r="D1551" s="1"/>
    </row>
    <row r="1552" spans="1:4" ht="14.45" x14ac:dyDescent="0.3">
      <c r="A1552" s="1" t="s">
        <v>2656</v>
      </c>
      <c r="B1552" s="1" t="s">
        <v>2657</v>
      </c>
      <c r="C1552" s="1" t="s">
        <v>3118</v>
      </c>
      <c r="D1552" s="1"/>
    </row>
    <row r="1553" spans="1:4" ht="14.45" x14ac:dyDescent="0.3">
      <c r="A1553" s="1" t="s">
        <v>2658</v>
      </c>
      <c r="B1553" s="1" t="s">
        <v>2659</v>
      </c>
      <c r="C1553" s="1" t="s">
        <v>3118</v>
      </c>
      <c r="D1553" s="1"/>
    </row>
    <row r="1554" spans="1:4" ht="14.45" x14ac:dyDescent="0.3">
      <c r="A1554" s="1" t="s">
        <v>2660</v>
      </c>
      <c r="B1554" s="1" t="s">
        <v>2661</v>
      </c>
      <c r="C1554" s="1" t="s">
        <v>3118</v>
      </c>
      <c r="D1554" s="1"/>
    </row>
    <row r="1555" spans="1:4" ht="14.45" x14ac:dyDescent="0.3">
      <c r="A1555" s="1" t="s">
        <v>2662</v>
      </c>
      <c r="B1555" s="1" t="s">
        <v>2663</v>
      </c>
      <c r="C1555" s="1" t="s">
        <v>3118</v>
      </c>
      <c r="D1555" s="1"/>
    </row>
    <row r="1556" spans="1:4" ht="14.45" x14ac:dyDescent="0.3">
      <c r="A1556" s="1" t="s">
        <v>2664</v>
      </c>
      <c r="B1556" s="1" t="s">
        <v>2665</v>
      </c>
      <c r="C1556" s="1" t="s">
        <v>3118</v>
      </c>
      <c r="D1556" s="1"/>
    </row>
    <row r="1557" spans="1:4" ht="14.45" x14ac:dyDescent="0.3">
      <c r="A1557" s="1" t="s">
        <v>2666</v>
      </c>
      <c r="B1557" s="1" t="s">
        <v>2667</v>
      </c>
      <c r="C1557" s="1" t="s">
        <v>3118</v>
      </c>
      <c r="D1557" s="1"/>
    </row>
    <row r="1558" spans="1:4" ht="14.45" x14ac:dyDescent="0.3">
      <c r="A1558" s="1" t="s">
        <v>2668</v>
      </c>
      <c r="B1558" s="1" t="s">
        <v>2669</v>
      </c>
      <c r="C1558" s="1" t="s">
        <v>3118</v>
      </c>
      <c r="D1558" s="1"/>
    </row>
    <row r="1559" spans="1:4" ht="14.45" x14ac:dyDescent="0.3">
      <c r="A1559" s="1" t="s">
        <v>2670</v>
      </c>
      <c r="B1559" s="1" t="s">
        <v>2671</v>
      </c>
      <c r="C1559" s="1" t="s">
        <v>3118</v>
      </c>
      <c r="D1559" s="1"/>
    </row>
    <row r="1560" spans="1:4" ht="14.45" x14ac:dyDescent="0.3">
      <c r="A1560" s="1" t="s">
        <v>2672</v>
      </c>
      <c r="B1560" s="1" t="s">
        <v>2673</v>
      </c>
      <c r="C1560" s="1" t="s">
        <v>3118</v>
      </c>
      <c r="D1560" s="1"/>
    </row>
    <row r="1561" spans="1:4" ht="14.45" x14ac:dyDescent="0.3">
      <c r="A1561" s="1" t="s">
        <v>2674</v>
      </c>
      <c r="B1561" s="1" t="s">
        <v>2675</v>
      </c>
      <c r="C1561" s="1" t="s">
        <v>3118</v>
      </c>
      <c r="D1561" s="1"/>
    </row>
    <row r="1562" spans="1:4" ht="14.45" x14ac:dyDescent="0.3">
      <c r="A1562" s="1" t="s">
        <v>2676</v>
      </c>
      <c r="B1562" s="1" t="s">
        <v>2677</v>
      </c>
      <c r="C1562" s="1" t="s">
        <v>3118</v>
      </c>
      <c r="D1562" s="1"/>
    </row>
    <row r="1563" spans="1:4" ht="14.45" x14ac:dyDescent="0.3">
      <c r="A1563" s="1" t="s">
        <v>2678</v>
      </c>
      <c r="B1563" s="1" t="s">
        <v>2679</v>
      </c>
      <c r="C1563" s="1" t="s">
        <v>3118</v>
      </c>
      <c r="D1563" s="1"/>
    </row>
    <row r="1564" spans="1:4" ht="14.45" x14ac:dyDescent="0.3">
      <c r="A1564" s="1" t="s">
        <v>2680</v>
      </c>
      <c r="B1564" s="1" t="s">
        <v>2681</v>
      </c>
      <c r="C1564" s="1" t="s">
        <v>3118</v>
      </c>
      <c r="D1564" s="1"/>
    </row>
    <row r="1565" spans="1:4" ht="14.45" x14ac:dyDescent="0.3">
      <c r="A1565" s="1" t="s">
        <v>2682</v>
      </c>
      <c r="B1565" s="1" t="s">
        <v>2683</v>
      </c>
      <c r="C1565" s="1" t="s">
        <v>3118</v>
      </c>
      <c r="D1565" s="1"/>
    </row>
    <row r="1566" spans="1:4" ht="14.45" x14ac:dyDescent="0.3">
      <c r="A1566" s="1" t="s">
        <v>2684</v>
      </c>
      <c r="B1566" s="1" t="s">
        <v>2685</v>
      </c>
      <c r="C1566" s="1" t="s">
        <v>3118</v>
      </c>
      <c r="D1566" s="1"/>
    </row>
    <row r="1567" spans="1:4" ht="14.45" x14ac:dyDescent="0.3">
      <c r="A1567" s="1" t="s">
        <v>2686</v>
      </c>
      <c r="B1567" s="1" t="s">
        <v>2687</v>
      </c>
      <c r="C1567" s="1" t="s">
        <v>3118</v>
      </c>
      <c r="D1567" s="1"/>
    </row>
    <row r="1568" spans="1:4" ht="14.45" x14ac:dyDescent="0.3">
      <c r="A1568" s="1" t="s">
        <v>2688</v>
      </c>
      <c r="B1568" s="1" t="s">
        <v>2689</v>
      </c>
      <c r="C1568" s="1" t="s">
        <v>3118</v>
      </c>
      <c r="D1568" s="1"/>
    </row>
    <row r="1569" spans="1:4" ht="14.45" x14ac:dyDescent="0.3">
      <c r="A1569" s="1" t="s">
        <v>2690</v>
      </c>
      <c r="B1569" s="1" t="s">
        <v>2691</v>
      </c>
      <c r="C1569" s="1" t="s">
        <v>3118</v>
      </c>
      <c r="D1569" s="1"/>
    </row>
    <row r="1570" spans="1:4" ht="14.45" x14ac:dyDescent="0.3">
      <c r="A1570" s="1" t="s">
        <v>2692</v>
      </c>
      <c r="B1570" s="1" t="s">
        <v>2693</v>
      </c>
      <c r="C1570" s="1" t="s">
        <v>3118</v>
      </c>
      <c r="D1570" s="1"/>
    </row>
    <row r="1571" spans="1:4" ht="14.45" x14ac:dyDescent="0.3">
      <c r="A1571" s="1" t="s">
        <v>2694</v>
      </c>
      <c r="B1571" s="1" t="s">
        <v>2695</v>
      </c>
      <c r="C1571" s="1" t="s">
        <v>3118</v>
      </c>
      <c r="D1571" s="1"/>
    </row>
    <row r="1572" spans="1:4" ht="14.45" x14ac:dyDescent="0.3">
      <c r="A1572" s="1" t="s">
        <v>2696</v>
      </c>
      <c r="B1572" s="1" t="s">
        <v>2697</v>
      </c>
      <c r="C1572" s="1" t="s">
        <v>3118</v>
      </c>
      <c r="D1572" s="1"/>
    </row>
    <row r="1573" spans="1:4" ht="14.45" x14ac:dyDescent="0.3">
      <c r="A1573" s="1" t="s">
        <v>2698</v>
      </c>
      <c r="B1573" s="1" t="s">
        <v>2699</v>
      </c>
      <c r="C1573" s="1" t="s">
        <v>3118</v>
      </c>
      <c r="D1573" s="1"/>
    </row>
    <row r="1574" spans="1:4" ht="14.45" x14ac:dyDescent="0.3">
      <c r="A1574" s="1" t="s">
        <v>2700</v>
      </c>
      <c r="B1574" s="1" t="s">
        <v>2701</v>
      </c>
      <c r="C1574" s="1" t="s">
        <v>3118</v>
      </c>
      <c r="D1574" s="1"/>
    </row>
    <row r="1575" spans="1:4" ht="14.45" x14ac:dyDescent="0.3">
      <c r="A1575" s="1" t="s">
        <v>2702</v>
      </c>
      <c r="B1575" s="1" t="s">
        <v>2703</v>
      </c>
      <c r="C1575" s="1" t="s">
        <v>3118</v>
      </c>
      <c r="D1575" s="1"/>
    </row>
    <row r="1576" spans="1:4" ht="14.45" x14ac:dyDescent="0.3">
      <c r="A1576" s="1" t="s">
        <v>2704</v>
      </c>
      <c r="B1576" s="1" t="s">
        <v>2705</v>
      </c>
      <c r="C1576" s="1" t="s">
        <v>3118</v>
      </c>
      <c r="D1576" s="1"/>
    </row>
    <row r="1577" spans="1:4" ht="14.45" x14ac:dyDescent="0.3">
      <c r="A1577" s="1" t="s">
        <v>2706</v>
      </c>
      <c r="B1577" s="1" t="s">
        <v>2707</v>
      </c>
      <c r="C1577" s="1" t="s">
        <v>3118</v>
      </c>
      <c r="D1577" s="1"/>
    </row>
    <row r="1578" spans="1:4" ht="14.45" x14ac:dyDescent="0.3">
      <c r="A1578" s="1" t="s">
        <v>2708</v>
      </c>
      <c r="B1578" s="1" t="s">
        <v>2709</v>
      </c>
      <c r="C1578" s="1" t="s">
        <v>3118</v>
      </c>
      <c r="D1578" s="1"/>
    </row>
    <row r="1579" spans="1:4" ht="14.45" x14ac:dyDescent="0.3">
      <c r="A1579" s="1" t="s">
        <v>2710</v>
      </c>
      <c r="B1579" s="1" t="s">
        <v>2711</v>
      </c>
      <c r="C1579" s="1" t="s">
        <v>3118</v>
      </c>
      <c r="D1579" s="1"/>
    </row>
    <row r="1580" spans="1:4" ht="14.45" x14ac:dyDescent="0.3">
      <c r="A1580" s="1" t="s">
        <v>2712</v>
      </c>
      <c r="B1580" s="1" t="s">
        <v>2713</v>
      </c>
      <c r="C1580" s="1" t="s">
        <v>3118</v>
      </c>
      <c r="D1580" s="1"/>
    </row>
    <row r="1581" spans="1:4" ht="14.45" x14ac:dyDescent="0.3">
      <c r="A1581" s="1" t="s">
        <v>2714</v>
      </c>
      <c r="B1581" s="1" t="s">
        <v>2715</v>
      </c>
      <c r="C1581" s="1" t="s">
        <v>3118</v>
      </c>
      <c r="D1581" s="1"/>
    </row>
    <row r="1582" spans="1:4" ht="14.45" x14ac:dyDescent="0.3">
      <c r="A1582" s="1" t="s">
        <v>2716</v>
      </c>
      <c r="B1582" s="1" t="s">
        <v>2717</v>
      </c>
      <c r="C1582" s="1" t="s">
        <v>3118</v>
      </c>
      <c r="D1582" s="1"/>
    </row>
    <row r="1583" spans="1:4" x14ac:dyDescent="0.25">
      <c r="A1583" s="1" t="s">
        <v>2718</v>
      </c>
      <c r="B1583" s="1" t="s">
        <v>2719</v>
      </c>
      <c r="C1583" s="1" t="s">
        <v>3118</v>
      </c>
      <c r="D1583" s="1"/>
    </row>
    <row r="1584" spans="1:4" ht="14.45" x14ac:dyDescent="0.3">
      <c r="A1584" s="1" t="s">
        <v>2720</v>
      </c>
      <c r="B1584" s="1" t="s">
        <v>2721</v>
      </c>
      <c r="C1584" s="1" t="s">
        <v>3118</v>
      </c>
      <c r="D1584" s="1"/>
    </row>
    <row r="1585" spans="1:4" ht="14.45" x14ac:dyDescent="0.3">
      <c r="A1585" s="1" t="s">
        <v>2722</v>
      </c>
      <c r="B1585" s="1" t="s">
        <v>2723</v>
      </c>
      <c r="C1585" s="1" t="s">
        <v>3118</v>
      </c>
      <c r="D1585" s="1"/>
    </row>
    <row r="1586" spans="1:4" ht="14.45" x14ac:dyDescent="0.3">
      <c r="A1586" s="1" t="s">
        <v>2724</v>
      </c>
      <c r="B1586" s="1" t="s">
        <v>2725</v>
      </c>
      <c r="C1586" s="1" t="s">
        <v>3118</v>
      </c>
      <c r="D1586" s="1"/>
    </row>
    <row r="1587" spans="1:4" ht="14.45" x14ac:dyDescent="0.3">
      <c r="A1587" s="1" t="s">
        <v>2726</v>
      </c>
      <c r="B1587" s="1" t="s">
        <v>2727</v>
      </c>
      <c r="C1587" s="1" t="s">
        <v>3118</v>
      </c>
      <c r="D1587" s="1"/>
    </row>
    <row r="1588" spans="1:4" ht="14.45" x14ac:dyDescent="0.3">
      <c r="A1588" s="1" t="s">
        <v>2728</v>
      </c>
      <c r="B1588" s="1" t="s">
        <v>2729</v>
      </c>
      <c r="C1588" s="1" t="s">
        <v>3118</v>
      </c>
      <c r="D1588" s="1"/>
    </row>
    <row r="1589" spans="1:4" ht="14.45" x14ac:dyDescent="0.3">
      <c r="A1589" s="1" t="s">
        <v>2730</v>
      </c>
      <c r="B1589" s="1" t="s">
        <v>2731</v>
      </c>
      <c r="C1589" s="1" t="s">
        <v>3118</v>
      </c>
      <c r="D1589" s="1"/>
    </row>
    <row r="1590" spans="1:4" ht="14.45" x14ac:dyDescent="0.3">
      <c r="A1590" s="1" t="s">
        <v>2732</v>
      </c>
      <c r="B1590" s="1" t="s">
        <v>2733</v>
      </c>
      <c r="C1590" s="1" t="s">
        <v>3118</v>
      </c>
      <c r="D1590" s="1"/>
    </row>
    <row r="1591" spans="1:4" ht="14.45" x14ac:dyDescent="0.3">
      <c r="A1591" s="1" t="s">
        <v>2734</v>
      </c>
      <c r="B1591" s="1" t="s">
        <v>2735</v>
      </c>
      <c r="C1591" s="1" t="s">
        <v>3118</v>
      </c>
      <c r="D1591" s="1"/>
    </row>
    <row r="1592" spans="1:4" ht="14.45" x14ac:dyDescent="0.3">
      <c r="A1592" s="1" t="s">
        <v>2736</v>
      </c>
      <c r="B1592" s="1" t="s">
        <v>2737</v>
      </c>
      <c r="C1592" s="1" t="s">
        <v>3118</v>
      </c>
      <c r="D1592" s="1"/>
    </row>
    <row r="1593" spans="1:4" ht="14.45" x14ac:dyDescent="0.3">
      <c r="A1593" s="1" t="s">
        <v>2738</v>
      </c>
      <c r="B1593" s="1" t="s">
        <v>2739</v>
      </c>
      <c r="C1593" s="1" t="s">
        <v>3118</v>
      </c>
      <c r="D1593" s="1"/>
    </row>
    <row r="1594" spans="1:4" ht="14.45" x14ac:dyDescent="0.3">
      <c r="A1594" s="1" t="s">
        <v>2740</v>
      </c>
      <c r="B1594" s="1" t="s">
        <v>2741</v>
      </c>
      <c r="C1594" s="1" t="s">
        <v>3118</v>
      </c>
      <c r="D1594" s="1"/>
    </row>
    <row r="1595" spans="1:4" ht="14.45" x14ac:dyDescent="0.3">
      <c r="A1595" s="1" t="s">
        <v>2742</v>
      </c>
      <c r="B1595" s="1" t="s">
        <v>2743</v>
      </c>
      <c r="C1595" s="1" t="s">
        <v>3118</v>
      </c>
      <c r="D1595" s="1"/>
    </row>
    <row r="1596" spans="1:4" ht="14.45" x14ac:dyDescent="0.3">
      <c r="A1596" s="1" t="s">
        <v>2744</v>
      </c>
      <c r="B1596" s="1" t="s">
        <v>2745</v>
      </c>
      <c r="C1596" s="1" t="s">
        <v>3118</v>
      </c>
      <c r="D1596" s="1"/>
    </row>
    <row r="1597" spans="1:4" ht="14.45" x14ac:dyDescent="0.3">
      <c r="A1597" s="1" t="s">
        <v>2746</v>
      </c>
      <c r="B1597" s="1" t="s">
        <v>2747</v>
      </c>
      <c r="C1597" s="1" t="s">
        <v>3118</v>
      </c>
      <c r="D1597" s="1"/>
    </row>
    <row r="1598" spans="1:4" ht="14.45" x14ac:dyDescent="0.3">
      <c r="A1598" s="1" t="s">
        <v>3329</v>
      </c>
      <c r="B1598" s="1" t="s">
        <v>2748</v>
      </c>
      <c r="C1598" s="1" t="s">
        <v>3118</v>
      </c>
      <c r="D1598" s="1"/>
    </row>
    <row r="1599" spans="1:4" ht="14.45" x14ac:dyDescent="0.3">
      <c r="A1599" s="1" t="s">
        <v>2749</v>
      </c>
      <c r="B1599" s="1" t="s">
        <v>2750</v>
      </c>
      <c r="C1599" s="1" t="s">
        <v>3118</v>
      </c>
      <c r="D1599" s="1"/>
    </row>
    <row r="1600" spans="1:4" ht="14.45" x14ac:dyDescent="0.3">
      <c r="A1600" s="1" t="s">
        <v>2751</v>
      </c>
      <c r="B1600" s="1" t="s">
        <v>2752</v>
      </c>
      <c r="C1600" s="1" t="s">
        <v>3118</v>
      </c>
      <c r="D1600" s="1"/>
    </row>
    <row r="1601" spans="1:4" ht="14.45" x14ac:dyDescent="0.3">
      <c r="A1601" s="1" t="s">
        <v>2928</v>
      </c>
      <c r="B1601" s="1" t="s">
        <v>2929</v>
      </c>
      <c r="C1601" s="1" t="s">
        <v>3118</v>
      </c>
      <c r="D1601" s="1"/>
    </row>
    <row r="1602" spans="1:4" ht="14.45" x14ac:dyDescent="0.3">
      <c r="A1602" s="1" t="s">
        <v>2932</v>
      </c>
      <c r="B1602" s="1" t="s">
        <v>2933</v>
      </c>
      <c r="C1602" s="1" t="s">
        <v>3118</v>
      </c>
      <c r="D1602" s="1"/>
    </row>
    <row r="1603" spans="1:4" ht="14.45" x14ac:dyDescent="0.3">
      <c r="A1603" s="1" t="s">
        <v>2930</v>
      </c>
      <c r="B1603" s="1" t="s">
        <v>2931</v>
      </c>
      <c r="C1603" s="1" t="s">
        <v>3118</v>
      </c>
      <c r="D1603" s="1"/>
    </row>
    <row r="1604" spans="1:4" ht="14.45" x14ac:dyDescent="0.3">
      <c r="A1604" s="1" t="s">
        <v>2934</v>
      </c>
      <c r="B1604" s="1" t="s">
        <v>2935</v>
      </c>
      <c r="C1604" s="1" t="s">
        <v>3118</v>
      </c>
      <c r="D1604" s="1"/>
    </row>
    <row r="1605" spans="1:4" ht="14.45" x14ac:dyDescent="0.3">
      <c r="A1605" s="1" t="s">
        <v>2939</v>
      </c>
      <c r="B1605" s="1" t="s">
        <v>2940</v>
      </c>
      <c r="C1605" s="1" t="s">
        <v>3118</v>
      </c>
      <c r="D1605" s="1"/>
    </row>
    <row r="1606" spans="1:4" ht="14.45" x14ac:dyDescent="0.3">
      <c r="A1606" s="1" t="s">
        <v>2945</v>
      </c>
      <c r="B1606" s="1" t="s">
        <v>3330</v>
      </c>
      <c r="C1606" s="1" t="s">
        <v>3118</v>
      </c>
      <c r="D1606" s="1"/>
    </row>
    <row r="1607" spans="1:4" ht="14.45" x14ac:dyDescent="0.3">
      <c r="A1607" s="1" t="s">
        <v>2948</v>
      </c>
      <c r="B1607" s="1" t="s">
        <v>2949</v>
      </c>
      <c r="C1607" s="1" t="s">
        <v>3118</v>
      </c>
      <c r="D1607" s="1"/>
    </row>
    <row r="1608" spans="1:4" ht="14.45" x14ac:dyDescent="0.3">
      <c r="A1608" s="1" t="s">
        <v>2943</v>
      </c>
      <c r="B1608" s="1" t="s">
        <v>2944</v>
      </c>
      <c r="C1608" s="1" t="s">
        <v>3118</v>
      </c>
      <c r="D1608" s="1"/>
    </row>
    <row r="1609" spans="1:4" ht="14.45" x14ac:dyDescent="0.3">
      <c r="A1609" s="1" t="s">
        <v>3331</v>
      </c>
      <c r="B1609" s="1" t="s">
        <v>3332</v>
      </c>
      <c r="C1609" s="1" t="s">
        <v>3118</v>
      </c>
      <c r="D1609" s="1"/>
    </row>
    <row r="1610" spans="1:4" ht="14.45" x14ac:dyDescent="0.3">
      <c r="A1610" s="1" t="s">
        <v>3333</v>
      </c>
      <c r="B1610" s="1" t="s">
        <v>3334</v>
      </c>
      <c r="C1610" s="1" t="s">
        <v>3118</v>
      </c>
      <c r="D1610" s="1"/>
    </row>
    <row r="1611" spans="1:4" ht="14.45" x14ac:dyDescent="0.3">
      <c r="A1611" s="1" t="s">
        <v>2953</v>
      </c>
      <c r="B1611" s="1" t="s">
        <v>2954</v>
      </c>
      <c r="C1611" s="1" t="s">
        <v>3118</v>
      </c>
      <c r="D1611" s="1"/>
    </row>
    <row r="1612" spans="1:4" ht="14.45" x14ac:dyDescent="0.3">
      <c r="A1612" s="1" t="s">
        <v>3335</v>
      </c>
      <c r="B1612" s="1" t="s">
        <v>3336</v>
      </c>
      <c r="C1612" s="1" t="s">
        <v>3118</v>
      </c>
      <c r="D1612" s="1"/>
    </row>
    <row r="1613" spans="1:4" ht="14.45" x14ac:dyDescent="0.3">
      <c r="A1613" s="1" t="s">
        <v>2753</v>
      </c>
      <c r="B1613" s="1" t="s">
        <v>2754</v>
      </c>
      <c r="C1613" s="1" t="s">
        <v>3118</v>
      </c>
      <c r="D1613" s="1"/>
    </row>
    <row r="1614" spans="1:4" ht="14.45" x14ac:dyDescent="0.3">
      <c r="A1614" s="1" t="s">
        <v>2755</v>
      </c>
      <c r="B1614" s="1" t="s">
        <v>2756</v>
      </c>
      <c r="C1614" s="1" t="s">
        <v>3118</v>
      </c>
      <c r="D1614" s="1"/>
    </row>
    <row r="1615" spans="1:4" ht="14.45" x14ac:dyDescent="0.3">
      <c r="A1615" s="1" t="s">
        <v>2757</v>
      </c>
      <c r="B1615" s="1" t="s">
        <v>2758</v>
      </c>
      <c r="C1615" s="1" t="s">
        <v>3118</v>
      </c>
      <c r="D1615" s="1"/>
    </row>
    <row r="1616" spans="1:4" ht="14.45" x14ac:dyDescent="0.3">
      <c r="A1616" s="1" t="s">
        <v>2759</v>
      </c>
      <c r="B1616" s="1" t="s">
        <v>2760</v>
      </c>
      <c r="C1616" s="1" t="s">
        <v>3118</v>
      </c>
      <c r="D1616" s="1"/>
    </row>
    <row r="1617" spans="1:4" ht="14.45" x14ac:dyDescent="0.3">
      <c r="A1617" s="1" t="s">
        <v>2761</v>
      </c>
      <c r="B1617" s="1" t="s">
        <v>2762</v>
      </c>
      <c r="C1617" s="1" t="s">
        <v>3118</v>
      </c>
      <c r="D1617" s="1"/>
    </row>
    <row r="1618" spans="1:4" ht="14.45" x14ac:dyDescent="0.3">
      <c r="A1618" s="1" t="s">
        <v>2763</v>
      </c>
      <c r="B1618" s="1" t="s">
        <v>2764</v>
      </c>
      <c r="C1618" s="1" t="s">
        <v>3118</v>
      </c>
      <c r="D1618" s="1"/>
    </row>
    <row r="1619" spans="1:4" ht="14.45" x14ac:dyDescent="0.3">
      <c r="A1619" s="1" t="s">
        <v>2765</v>
      </c>
      <c r="B1619" s="1" t="s">
        <v>2766</v>
      </c>
      <c r="C1619" s="1" t="s">
        <v>3118</v>
      </c>
      <c r="D1619" s="1"/>
    </row>
    <row r="1620" spans="1:4" ht="14.45" x14ac:dyDescent="0.3">
      <c r="A1620" s="1" t="s">
        <v>2767</v>
      </c>
      <c r="B1620" s="1" t="s">
        <v>2768</v>
      </c>
      <c r="C1620" s="1" t="s">
        <v>3118</v>
      </c>
      <c r="D1620" s="1"/>
    </row>
    <row r="1621" spans="1:4" ht="14.45" x14ac:dyDescent="0.3">
      <c r="A1621" s="1" t="s">
        <v>2769</v>
      </c>
      <c r="B1621" s="1" t="s">
        <v>2770</v>
      </c>
      <c r="C1621" s="1" t="s">
        <v>3118</v>
      </c>
      <c r="D1621" s="1"/>
    </row>
    <row r="1622" spans="1:4" ht="14.45" x14ac:dyDescent="0.3">
      <c r="A1622" s="1" t="s">
        <v>2771</v>
      </c>
      <c r="B1622" s="1" t="s">
        <v>2772</v>
      </c>
      <c r="C1622" s="1" t="s">
        <v>3118</v>
      </c>
      <c r="D1622" s="1"/>
    </row>
    <row r="1623" spans="1:4" ht="14.45" x14ac:dyDescent="0.3">
      <c r="A1623" s="1" t="s">
        <v>2773</v>
      </c>
      <c r="B1623" s="1" t="s">
        <v>2774</v>
      </c>
      <c r="C1623" s="1" t="s">
        <v>3118</v>
      </c>
      <c r="D1623" s="1"/>
    </row>
    <row r="1624" spans="1:4" ht="14.45" x14ac:dyDescent="0.3">
      <c r="A1624" s="1" t="s">
        <v>2775</v>
      </c>
      <c r="B1624" s="1" t="s">
        <v>2776</v>
      </c>
      <c r="C1624" s="1" t="s">
        <v>3118</v>
      </c>
      <c r="D1624" s="1"/>
    </row>
    <row r="1625" spans="1:4" ht="14.45" x14ac:dyDescent="0.3">
      <c r="A1625" s="1" t="s">
        <v>2777</v>
      </c>
      <c r="B1625" s="1" t="s">
        <v>2778</v>
      </c>
      <c r="C1625" s="1" t="s">
        <v>3118</v>
      </c>
      <c r="D1625" s="1"/>
    </row>
    <row r="1626" spans="1:4" ht="14.45" x14ac:dyDescent="0.3">
      <c r="A1626" s="1" t="s">
        <v>3337</v>
      </c>
      <c r="B1626" s="1" t="s">
        <v>1384</v>
      </c>
      <c r="C1626" s="1" t="s">
        <v>3118</v>
      </c>
      <c r="D1626" s="1"/>
    </row>
    <row r="1627" spans="1:4" ht="14.45" x14ac:dyDescent="0.3">
      <c r="A1627" s="1" t="s">
        <v>2779</v>
      </c>
      <c r="B1627" s="1" t="s">
        <v>2780</v>
      </c>
      <c r="C1627" s="1" t="s">
        <v>3118</v>
      </c>
      <c r="D1627" s="1"/>
    </row>
    <row r="1628" spans="1:4" ht="14.45" x14ac:dyDescent="0.3">
      <c r="A1628" s="1" t="s">
        <v>2781</v>
      </c>
      <c r="B1628" s="1" t="s">
        <v>2782</v>
      </c>
      <c r="C1628" s="1" t="s">
        <v>3118</v>
      </c>
      <c r="D1628" s="1"/>
    </row>
    <row r="1629" spans="1:4" ht="14.45" x14ac:dyDescent="0.3">
      <c r="A1629" s="1" t="s">
        <v>2783</v>
      </c>
      <c r="B1629" s="1" t="s">
        <v>2784</v>
      </c>
      <c r="C1629" s="1" t="s">
        <v>3118</v>
      </c>
      <c r="D1629" s="1"/>
    </row>
    <row r="1630" spans="1:4" ht="14.45" x14ac:dyDescent="0.3">
      <c r="A1630" s="1" t="s">
        <v>2785</v>
      </c>
      <c r="B1630" s="1" t="s">
        <v>2786</v>
      </c>
      <c r="C1630" s="1" t="s">
        <v>3118</v>
      </c>
      <c r="D1630" s="1"/>
    </row>
    <row r="1631" spans="1:4" ht="14.45" x14ac:dyDescent="0.3">
      <c r="A1631" s="1" t="s">
        <v>2787</v>
      </c>
      <c r="B1631" s="1" t="s">
        <v>2788</v>
      </c>
      <c r="C1631" s="1" t="s">
        <v>3118</v>
      </c>
      <c r="D1631" s="1"/>
    </row>
    <row r="1632" spans="1:4" ht="14.45" x14ac:dyDescent="0.3">
      <c r="A1632" s="1" t="s">
        <v>2789</v>
      </c>
      <c r="B1632" s="1" t="s">
        <v>2790</v>
      </c>
      <c r="C1632" s="1" t="s">
        <v>3118</v>
      </c>
      <c r="D1632" s="1"/>
    </row>
    <row r="1633" spans="1:4" ht="14.45" x14ac:dyDescent="0.3">
      <c r="A1633" s="1" t="s">
        <v>2791</v>
      </c>
      <c r="B1633" s="1" t="s">
        <v>2792</v>
      </c>
      <c r="C1633" s="1" t="s">
        <v>3118</v>
      </c>
      <c r="D1633" s="1"/>
    </row>
    <row r="1634" spans="1:4" ht="14.45" x14ac:dyDescent="0.3">
      <c r="A1634" s="1" t="s">
        <v>2793</v>
      </c>
      <c r="B1634" s="1" t="s">
        <v>2794</v>
      </c>
      <c r="C1634" s="1" t="s">
        <v>3118</v>
      </c>
      <c r="D1634" s="1"/>
    </row>
    <row r="1635" spans="1:4" ht="14.45" x14ac:dyDescent="0.3">
      <c r="A1635" s="1" t="s">
        <v>2795</v>
      </c>
      <c r="B1635" s="1" t="s">
        <v>2796</v>
      </c>
      <c r="C1635" s="1" t="s">
        <v>3118</v>
      </c>
      <c r="D1635" s="1"/>
    </row>
    <row r="1636" spans="1:4" ht="14.45" x14ac:dyDescent="0.3">
      <c r="A1636" s="1" t="s">
        <v>2797</v>
      </c>
      <c r="B1636" s="1" t="s">
        <v>2798</v>
      </c>
      <c r="C1636" s="1" t="s">
        <v>3118</v>
      </c>
      <c r="D1636" s="1"/>
    </row>
    <row r="1637" spans="1:4" ht="14.45" x14ac:dyDescent="0.3">
      <c r="A1637" s="1" t="s">
        <v>2799</v>
      </c>
      <c r="B1637" s="1" t="s">
        <v>2800</v>
      </c>
      <c r="C1637" s="1" t="s">
        <v>3118</v>
      </c>
      <c r="D1637" s="1"/>
    </row>
    <row r="1638" spans="1:4" ht="14.45" x14ac:dyDescent="0.3">
      <c r="A1638" s="1" t="s">
        <v>2801</v>
      </c>
      <c r="B1638" s="1" t="s">
        <v>2802</v>
      </c>
      <c r="C1638" s="1" t="s">
        <v>3118</v>
      </c>
      <c r="D1638" s="1"/>
    </row>
    <row r="1639" spans="1:4" ht="14.45" x14ac:dyDescent="0.3">
      <c r="A1639" s="1" t="s">
        <v>2803</v>
      </c>
      <c r="B1639" s="1" t="s">
        <v>2804</v>
      </c>
      <c r="C1639" s="1" t="s">
        <v>3118</v>
      </c>
      <c r="D1639" s="1"/>
    </row>
    <row r="1640" spans="1:4" ht="14.45" x14ac:dyDescent="0.3">
      <c r="A1640" s="1" t="s">
        <v>2805</v>
      </c>
      <c r="B1640" s="1" t="s">
        <v>2806</v>
      </c>
      <c r="C1640" s="1" t="s">
        <v>3118</v>
      </c>
      <c r="D1640" s="1"/>
    </row>
    <row r="1641" spans="1:4" ht="14.45" x14ac:dyDescent="0.3">
      <c r="A1641" s="1" t="s">
        <v>2807</v>
      </c>
      <c r="B1641" s="1" t="s">
        <v>2808</v>
      </c>
      <c r="C1641" s="1" t="s">
        <v>3118</v>
      </c>
      <c r="D1641" s="1"/>
    </row>
    <row r="1642" spans="1:4" ht="14.45" x14ac:dyDescent="0.3">
      <c r="A1642" s="1" t="s">
        <v>2809</v>
      </c>
      <c r="B1642" s="1" t="s">
        <v>2810</v>
      </c>
      <c r="C1642" s="1" t="s">
        <v>3118</v>
      </c>
      <c r="D1642" s="1"/>
    </row>
    <row r="1643" spans="1:4" ht="14.45" x14ac:dyDescent="0.3">
      <c r="A1643" s="1" t="s">
        <v>2811</v>
      </c>
      <c r="B1643" s="1" t="s">
        <v>2812</v>
      </c>
      <c r="C1643" s="1" t="s">
        <v>3118</v>
      </c>
      <c r="D1643" s="1"/>
    </row>
    <row r="1644" spans="1:4" ht="14.45" x14ac:dyDescent="0.3">
      <c r="A1644" s="1" t="s">
        <v>2813</v>
      </c>
      <c r="B1644" s="1" t="s">
        <v>2814</v>
      </c>
      <c r="C1644" s="1" t="s">
        <v>3118</v>
      </c>
      <c r="D1644" s="1"/>
    </row>
    <row r="1645" spans="1:4" ht="14.45" x14ac:dyDescent="0.3">
      <c r="A1645" s="1" t="s">
        <v>2815</v>
      </c>
      <c r="B1645" s="1" t="s">
        <v>2816</v>
      </c>
      <c r="C1645" s="1" t="s">
        <v>3118</v>
      </c>
      <c r="D1645" s="1"/>
    </row>
    <row r="1646" spans="1:4" x14ac:dyDescent="0.25">
      <c r="A1646" s="1" t="s">
        <v>2817</v>
      </c>
      <c r="B1646" s="1" t="s">
        <v>2818</v>
      </c>
      <c r="C1646" s="1" t="s">
        <v>3118</v>
      </c>
      <c r="D1646" s="1"/>
    </row>
    <row r="1647" spans="1:4" x14ac:dyDescent="0.25">
      <c r="A1647" s="1" t="s">
        <v>2819</v>
      </c>
      <c r="B1647" s="1" t="s">
        <v>2820</v>
      </c>
      <c r="C1647" s="1" t="s">
        <v>3118</v>
      </c>
      <c r="D1647" s="1"/>
    </row>
    <row r="1648" spans="1:4" x14ac:dyDescent="0.25">
      <c r="A1648" s="1" t="s">
        <v>2821</v>
      </c>
      <c r="B1648" s="1" t="s">
        <v>2822</v>
      </c>
      <c r="C1648" s="1" t="s">
        <v>3118</v>
      </c>
      <c r="D1648" s="1"/>
    </row>
    <row r="1649" spans="1:4" x14ac:dyDescent="0.25">
      <c r="A1649" s="1" t="s">
        <v>2823</v>
      </c>
      <c r="B1649" s="1" t="s">
        <v>2824</v>
      </c>
      <c r="C1649" s="1" t="s">
        <v>3118</v>
      </c>
      <c r="D1649" s="1"/>
    </row>
    <row r="1650" spans="1:4" x14ac:dyDescent="0.25">
      <c r="A1650" s="1" t="s">
        <v>2825</v>
      </c>
      <c r="B1650" s="1" t="s">
        <v>2826</v>
      </c>
      <c r="C1650" s="1" t="s">
        <v>3118</v>
      </c>
      <c r="D1650" s="1"/>
    </row>
    <row r="1651" spans="1:4" x14ac:dyDescent="0.25">
      <c r="A1651" s="1" t="s">
        <v>2827</v>
      </c>
      <c r="B1651" s="1" t="s">
        <v>2828</v>
      </c>
      <c r="C1651" s="1" t="s">
        <v>3118</v>
      </c>
      <c r="D1651" s="1"/>
    </row>
    <row r="1652" spans="1:4" x14ac:dyDescent="0.25">
      <c r="A1652" s="1" t="s">
        <v>2829</v>
      </c>
      <c r="B1652" s="1" t="s">
        <v>2830</v>
      </c>
      <c r="C1652" s="1" t="s">
        <v>3118</v>
      </c>
      <c r="D1652" s="1"/>
    </row>
    <row r="1653" spans="1:4" x14ac:dyDescent="0.25">
      <c r="A1653" s="1" t="s">
        <v>2831</v>
      </c>
      <c r="B1653" s="1" t="s">
        <v>2832</v>
      </c>
      <c r="C1653" s="1" t="s">
        <v>3118</v>
      </c>
      <c r="D1653" s="1"/>
    </row>
    <row r="1654" spans="1:4" x14ac:dyDescent="0.25">
      <c r="A1654" s="1" t="s">
        <v>2833</v>
      </c>
      <c r="B1654" s="1" t="s">
        <v>2834</v>
      </c>
      <c r="C1654" s="1" t="s">
        <v>3118</v>
      </c>
      <c r="D1654" s="1"/>
    </row>
    <row r="1655" spans="1:4" x14ac:dyDescent="0.25">
      <c r="A1655" s="1" t="s">
        <v>2835</v>
      </c>
      <c r="B1655" s="1" t="s">
        <v>2836</v>
      </c>
      <c r="C1655" s="1" t="s">
        <v>3118</v>
      </c>
      <c r="D1655" s="1"/>
    </row>
    <row r="1656" spans="1:4" x14ac:dyDescent="0.25">
      <c r="A1656" s="1" t="s">
        <v>2837</v>
      </c>
      <c r="B1656" s="1" t="s">
        <v>2838</v>
      </c>
      <c r="C1656" s="1" t="s">
        <v>3118</v>
      </c>
      <c r="D1656" s="1"/>
    </row>
    <row r="1657" spans="1:4" x14ac:dyDescent="0.25">
      <c r="A1657" s="1" t="s">
        <v>2839</v>
      </c>
      <c r="B1657" s="1" t="s">
        <v>2840</v>
      </c>
      <c r="C1657" s="1" t="s">
        <v>3118</v>
      </c>
      <c r="D1657" s="1"/>
    </row>
    <row r="1658" spans="1:4" x14ac:dyDescent="0.25">
      <c r="A1658" s="1" t="s">
        <v>2841</v>
      </c>
      <c r="B1658" s="1" t="s">
        <v>2842</v>
      </c>
      <c r="C1658" s="1" t="s">
        <v>3118</v>
      </c>
      <c r="D1658" s="1"/>
    </row>
    <row r="1659" spans="1:4" x14ac:dyDescent="0.25">
      <c r="A1659" s="1" t="s">
        <v>2843</v>
      </c>
      <c r="B1659" s="1" t="s">
        <v>2844</v>
      </c>
      <c r="C1659" s="1" t="s">
        <v>3118</v>
      </c>
      <c r="D1659" s="1"/>
    </row>
    <row r="1660" spans="1:4" x14ac:dyDescent="0.25">
      <c r="A1660" s="1" t="s">
        <v>2845</v>
      </c>
      <c r="B1660" s="1" t="s">
        <v>2846</v>
      </c>
      <c r="C1660" s="1" t="s">
        <v>3118</v>
      </c>
      <c r="D1660" s="1"/>
    </row>
    <row r="1661" spans="1:4" x14ac:dyDescent="0.25">
      <c r="A1661" s="1" t="s">
        <v>2847</v>
      </c>
      <c r="B1661" s="1" t="s">
        <v>2848</v>
      </c>
      <c r="C1661" s="1" t="s">
        <v>3118</v>
      </c>
      <c r="D1661" s="1"/>
    </row>
    <row r="1662" spans="1:4" x14ac:dyDescent="0.25">
      <c r="A1662" s="1" t="s">
        <v>2849</v>
      </c>
      <c r="B1662" s="1" t="s">
        <v>2850</v>
      </c>
      <c r="C1662" s="1" t="s">
        <v>3118</v>
      </c>
      <c r="D1662" s="1"/>
    </row>
    <row r="1663" spans="1:4" x14ac:dyDescent="0.25">
      <c r="A1663" s="1" t="s">
        <v>2851</v>
      </c>
      <c r="B1663" s="1" t="s">
        <v>2852</v>
      </c>
      <c r="C1663" s="1" t="s">
        <v>3118</v>
      </c>
      <c r="D1663" s="1"/>
    </row>
    <row r="1664" spans="1:4" x14ac:dyDescent="0.25">
      <c r="A1664" s="1" t="s">
        <v>2853</v>
      </c>
      <c r="B1664" s="1" t="s">
        <v>2854</v>
      </c>
      <c r="C1664" s="1" t="s">
        <v>3118</v>
      </c>
      <c r="D1664" s="1"/>
    </row>
    <row r="1665" spans="1:4" x14ac:dyDescent="0.25">
      <c r="A1665" s="1" t="s">
        <v>2855</v>
      </c>
      <c r="B1665" s="1" t="s">
        <v>2856</v>
      </c>
      <c r="C1665" s="1" t="s">
        <v>3118</v>
      </c>
      <c r="D1665" s="1"/>
    </row>
    <row r="1666" spans="1:4" x14ac:dyDescent="0.25">
      <c r="A1666" s="1" t="s">
        <v>2857</v>
      </c>
      <c r="B1666" s="1" t="s">
        <v>2858</v>
      </c>
      <c r="C1666" s="1" t="s">
        <v>3120</v>
      </c>
      <c r="D1666" s="45">
        <v>45682</v>
      </c>
    </row>
    <row r="1667" spans="1:4" x14ac:dyDescent="0.25">
      <c r="A1667" s="1" t="s">
        <v>2859</v>
      </c>
      <c r="B1667" s="1" t="s">
        <v>2860</v>
      </c>
      <c r="C1667" s="1" t="s">
        <v>3118</v>
      </c>
      <c r="D1667" s="1"/>
    </row>
    <row r="1668" spans="1:4" x14ac:dyDescent="0.25">
      <c r="A1668" s="1" t="s">
        <v>2861</v>
      </c>
      <c r="B1668" s="1" t="s">
        <v>2862</v>
      </c>
      <c r="C1668" s="1" t="s">
        <v>3118</v>
      </c>
      <c r="D1668" s="1"/>
    </row>
    <row r="1669" spans="1:4" x14ac:dyDescent="0.25">
      <c r="A1669" s="1" t="s">
        <v>2863</v>
      </c>
      <c r="B1669" s="1" t="s">
        <v>2864</v>
      </c>
      <c r="C1669" s="1" t="s">
        <v>3118</v>
      </c>
      <c r="D1669" s="1"/>
    </row>
    <row r="1670" spans="1:4" x14ac:dyDescent="0.25">
      <c r="A1670" s="1" t="s">
        <v>2865</v>
      </c>
      <c r="B1670" s="1" t="s">
        <v>2866</v>
      </c>
      <c r="C1670" s="1" t="s">
        <v>3118</v>
      </c>
      <c r="D1670" s="1"/>
    </row>
    <row r="1671" spans="1:4" x14ac:dyDescent="0.25">
      <c r="A1671" s="1" t="s">
        <v>2867</v>
      </c>
      <c r="B1671" s="1" t="s">
        <v>2868</v>
      </c>
      <c r="C1671" s="1" t="s">
        <v>3118</v>
      </c>
      <c r="D1671" s="1"/>
    </row>
    <row r="1672" spans="1:4" x14ac:dyDescent="0.25">
      <c r="A1672" s="1" t="s">
        <v>2869</v>
      </c>
      <c r="B1672" s="1" t="s">
        <v>2870</v>
      </c>
      <c r="C1672" s="1" t="s">
        <v>3118</v>
      </c>
      <c r="D1672" s="1"/>
    </row>
    <row r="1673" spans="1:4" x14ac:dyDescent="0.25">
      <c r="A1673" s="1" t="s">
        <v>2871</v>
      </c>
      <c r="B1673" s="1" t="s">
        <v>2872</v>
      </c>
      <c r="C1673" s="1" t="s">
        <v>3118</v>
      </c>
      <c r="D1673" s="1"/>
    </row>
    <row r="1674" spans="1:4" x14ac:dyDescent="0.25">
      <c r="A1674" s="1" t="s">
        <v>2873</v>
      </c>
      <c r="B1674" s="1" t="s">
        <v>2874</v>
      </c>
      <c r="C1674" s="1" t="s">
        <v>3118</v>
      </c>
      <c r="D1674" s="1"/>
    </row>
    <row r="1675" spans="1:4" x14ac:dyDescent="0.25">
      <c r="A1675" s="1" t="s">
        <v>2875</v>
      </c>
      <c r="B1675" s="1" t="s">
        <v>2876</v>
      </c>
      <c r="C1675" s="1" t="s">
        <v>3118</v>
      </c>
      <c r="D1675" s="1"/>
    </row>
    <row r="1676" spans="1:4" x14ac:dyDescent="0.25">
      <c r="A1676" s="1" t="s">
        <v>2877</v>
      </c>
      <c r="B1676" s="1" t="s">
        <v>2878</v>
      </c>
      <c r="C1676" s="1" t="s">
        <v>3118</v>
      </c>
      <c r="D1676" s="1"/>
    </row>
    <row r="1677" spans="1:4" x14ac:dyDescent="0.25">
      <c r="A1677" s="1" t="s">
        <v>2879</v>
      </c>
      <c r="B1677" s="1" t="s">
        <v>2880</v>
      </c>
      <c r="C1677" s="1" t="s">
        <v>3118</v>
      </c>
      <c r="D1677" s="1"/>
    </row>
    <row r="1678" spans="1:4" x14ac:dyDescent="0.25">
      <c r="A1678" s="1" t="s">
        <v>2881</v>
      </c>
      <c r="B1678" s="1" t="s">
        <v>2882</v>
      </c>
      <c r="C1678" s="1" t="s">
        <v>3118</v>
      </c>
      <c r="D1678" s="1"/>
    </row>
    <row r="1679" spans="1:4" x14ac:dyDescent="0.25">
      <c r="A1679" s="1" t="s">
        <v>2883</v>
      </c>
      <c r="B1679" s="1" t="s">
        <v>2884</v>
      </c>
      <c r="C1679" s="1" t="s">
        <v>3118</v>
      </c>
      <c r="D1679" s="1"/>
    </row>
    <row r="1680" spans="1:4" x14ac:dyDescent="0.25">
      <c r="A1680" s="1" t="s">
        <v>2885</v>
      </c>
      <c r="B1680" s="1" t="s">
        <v>2886</v>
      </c>
      <c r="C1680" s="1" t="s">
        <v>3118</v>
      </c>
      <c r="D1680" s="1"/>
    </row>
    <row r="1681" spans="1:4" x14ac:dyDescent="0.25">
      <c r="A1681" s="1" t="s">
        <v>2887</v>
      </c>
      <c r="B1681" s="1" t="s">
        <v>3338</v>
      </c>
      <c r="C1681" s="1" t="s">
        <v>3118</v>
      </c>
      <c r="D1681" s="1"/>
    </row>
    <row r="1682" spans="1:4" x14ac:dyDescent="0.25">
      <c r="A1682" s="1" t="s">
        <v>2888</v>
      </c>
      <c r="B1682" s="1" t="s">
        <v>2889</v>
      </c>
      <c r="C1682" s="1" t="s">
        <v>3118</v>
      </c>
      <c r="D1682" s="1"/>
    </row>
    <row r="1683" spans="1:4" x14ac:dyDescent="0.25">
      <c r="A1683" s="1" t="s">
        <v>2890</v>
      </c>
      <c r="B1683" s="1" t="s">
        <v>2891</v>
      </c>
      <c r="C1683" s="1" t="s">
        <v>3118</v>
      </c>
      <c r="D1683" s="1"/>
    </row>
    <row r="1684" spans="1:4" x14ac:dyDescent="0.25">
      <c r="A1684" s="1" t="s">
        <v>2892</v>
      </c>
      <c r="B1684" s="1" t="s">
        <v>2893</v>
      </c>
      <c r="C1684" s="1" t="s">
        <v>3118</v>
      </c>
      <c r="D1684" s="1"/>
    </row>
    <row r="1685" spans="1:4" x14ac:dyDescent="0.25">
      <c r="A1685" s="1" t="s">
        <v>2894</v>
      </c>
      <c r="B1685" s="1" t="s">
        <v>2895</v>
      </c>
      <c r="C1685" s="1" t="s">
        <v>3118</v>
      </c>
      <c r="D1685" s="1"/>
    </row>
    <row r="1686" spans="1:4" x14ac:dyDescent="0.25">
      <c r="A1686" s="1" t="s">
        <v>2896</v>
      </c>
      <c r="B1686" s="1" t="s">
        <v>2897</v>
      </c>
      <c r="C1686" s="1" t="s">
        <v>3118</v>
      </c>
      <c r="D1686" s="1"/>
    </row>
    <row r="1687" spans="1:4" x14ac:dyDescent="0.25">
      <c r="A1687" s="1" t="s">
        <v>2898</v>
      </c>
      <c r="B1687" s="1" t="s">
        <v>2899</v>
      </c>
      <c r="C1687" s="1" t="s">
        <v>3118</v>
      </c>
      <c r="D1687" s="1"/>
    </row>
    <row r="1688" spans="1:4" x14ac:dyDescent="0.25">
      <c r="A1688" s="1" t="s">
        <v>2900</v>
      </c>
      <c r="B1688" s="1" t="s">
        <v>2901</v>
      </c>
      <c r="C1688" s="1" t="s">
        <v>3118</v>
      </c>
      <c r="D1688" s="1"/>
    </row>
    <row r="1689" spans="1:4" x14ac:dyDescent="0.25">
      <c r="A1689" s="1" t="s">
        <v>2902</v>
      </c>
      <c r="B1689" s="1" t="s">
        <v>2903</v>
      </c>
      <c r="C1689" s="1" t="s">
        <v>3118</v>
      </c>
      <c r="D1689" s="1"/>
    </row>
    <row r="1690" spans="1:4" x14ac:dyDescent="0.25">
      <c r="A1690" s="1" t="s">
        <v>2904</v>
      </c>
      <c r="B1690" s="1" t="s">
        <v>2905</v>
      </c>
      <c r="C1690" s="1" t="s">
        <v>3118</v>
      </c>
      <c r="D1690" s="1"/>
    </row>
    <row r="1691" spans="1:4" x14ac:dyDescent="0.25">
      <c r="A1691" s="1" t="s">
        <v>2906</v>
      </c>
      <c r="B1691" s="1" t="s">
        <v>2907</v>
      </c>
      <c r="C1691" s="1" t="s">
        <v>3118</v>
      </c>
      <c r="D1691" s="1"/>
    </row>
    <row r="1692" spans="1:4" x14ac:dyDescent="0.25">
      <c r="A1692" s="1" t="s">
        <v>2908</v>
      </c>
      <c r="B1692" s="1" t="s">
        <v>2909</v>
      </c>
      <c r="C1692" s="1" t="s">
        <v>3118</v>
      </c>
      <c r="D1692" s="1"/>
    </row>
    <row r="1693" spans="1:4" x14ac:dyDescent="0.25">
      <c r="A1693" s="1" t="s">
        <v>2910</v>
      </c>
      <c r="B1693" s="1" t="s">
        <v>2911</v>
      </c>
      <c r="C1693" s="1" t="s">
        <v>3118</v>
      </c>
      <c r="D1693" s="1"/>
    </row>
    <row r="1694" spans="1:4" x14ac:dyDescent="0.25">
      <c r="A1694" s="1" t="s">
        <v>2912</v>
      </c>
      <c r="B1694" s="1" t="s">
        <v>2913</v>
      </c>
      <c r="C1694" s="1" t="s">
        <v>3118</v>
      </c>
      <c r="D1694" s="1"/>
    </row>
    <row r="1695" spans="1:4" x14ac:dyDescent="0.25">
      <c r="A1695" s="1" t="s">
        <v>2914</v>
      </c>
      <c r="B1695" s="1" t="s">
        <v>2915</v>
      </c>
      <c r="C1695" s="1" t="s">
        <v>3118</v>
      </c>
      <c r="D1695" s="1"/>
    </row>
    <row r="1696" spans="1:4" x14ac:dyDescent="0.25">
      <c r="A1696" s="1" t="s">
        <v>2916</v>
      </c>
      <c r="B1696" s="1" t="s">
        <v>2917</v>
      </c>
      <c r="C1696" s="1" t="s">
        <v>3118</v>
      </c>
      <c r="D1696" s="1"/>
    </row>
    <row r="1697" spans="1:4" x14ac:dyDescent="0.25">
      <c r="A1697" s="1" t="s">
        <v>2918</v>
      </c>
      <c r="B1697" s="1" t="s">
        <v>2919</v>
      </c>
      <c r="C1697" s="1" t="s">
        <v>3118</v>
      </c>
      <c r="D1697" s="1"/>
    </row>
    <row r="1698" spans="1:4" x14ac:dyDescent="0.25">
      <c r="A1698" s="1" t="s">
        <v>2920</v>
      </c>
      <c r="B1698" s="1" t="s">
        <v>2921</v>
      </c>
      <c r="C1698" s="1" t="s">
        <v>3118</v>
      </c>
      <c r="D1698" s="1"/>
    </row>
    <row r="1699" spans="1:4" x14ac:dyDescent="0.25">
      <c r="A1699" s="1" t="s">
        <v>2922</v>
      </c>
      <c r="B1699" s="1" t="s">
        <v>2923</v>
      </c>
      <c r="C1699" s="1" t="s">
        <v>3118</v>
      </c>
      <c r="D1699" s="1"/>
    </row>
    <row r="1700" spans="1:4" x14ac:dyDescent="0.25">
      <c r="A1700" s="1" t="s">
        <v>2924</v>
      </c>
      <c r="B1700" s="1" t="s">
        <v>2925</v>
      </c>
      <c r="C1700" s="1" t="s">
        <v>3118</v>
      </c>
      <c r="D1700" s="1"/>
    </row>
    <row r="1701" spans="1:4" x14ac:dyDescent="0.25">
      <c r="A1701" s="1" t="s">
        <v>2926</v>
      </c>
      <c r="B1701" s="1" t="s">
        <v>2927</v>
      </c>
      <c r="C1701" s="1" t="s">
        <v>3118</v>
      </c>
      <c r="D1701" s="1"/>
    </row>
    <row r="1702" spans="1:4" x14ac:dyDescent="0.25">
      <c r="A1702" s="1">
        <v>4272</v>
      </c>
      <c r="B1702" s="1" t="s">
        <v>3339</v>
      </c>
      <c r="C1702" s="1" t="s">
        <v>3118</v>
      </c>
      <c r="D1702" s="1"/>
    </row>
    <row r="1703" spans="1:4" x14ac:dyDescent="0.25">
      <c r="A1703" s="1">
        <v>3697</v>
      </c>
      <c r="B1703" s="1" t="s">
        <v>3340</v>
      </c>
      <c r="C1703" s="1" t="s">
        <v>3118</v>
      </c>
      <c r="D1703" s="1"/>
    </row>
    <row r="1704" spans="1:4" x14ac:dyDescent="0.25">
      <c r="A1704" s="1">
        <v>1935</v>
      </c>
      <c r="B1704" s="1" t="s">
        <v>3341</v>
      </c>
      <c r="C1704" s="1" t="s">
        <v>3118</v>
      </c>
      <c r="D1704" s="1"/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topLeftCell="A91" workbookViewId="0">
      <selection activeCell="G106" sqref="G106"/>
    </sheetView>
  </sheetViews>
  <sheetFormatPr baseColWidth="10" defaultColWidth="11.42578125" defaultRowHeight="15" x14ac:dyDescent="0.25"/>
  <cols>
    <col min="1" max="1" width="22.140625" customWidth="1"/>
    <col min="2" max="2" width="18" customWidth="1"/>
  </cols>
  <sheetData>
    <row r="1" spans="1:2" ht="14.45" x14ac:dyDescent="0.3">
      <c r="A1" s="16" t="s">
        <v>2955</v>
      </c>
      <c r="B1" s="16" t="s">
        <v>41</v>
      </c>
    </row>
    <row r="2" spans="1:2" ht="14.45" x14ac:dyDescent="0.3">
      <c r="A2" t="s">
        <v>237</v>
      </c>
      <c r="B2" t="s">
        <v>68</v>
      </c>
    </row>
    <row r="3" spans="1:2" ht="14.45" x14ac:dyDescent="0.3">
      <c r="A3" t="s">
        <v>237</v>
      </c>
      <c r="B3" t="s">
        <v>2956</v>
      </c>
    </row>
    <row r="4" spans="1:2" ht="14.45" x14ac:dyDescent="0.3">
      <c r="A4" t="s">
        <v>217</v>
      </c>
      <c r="B4" t="s">
        <v>95</v>
      </c>
    </row>
    <row r="5" spans="1:2" ht="14.45" x14ac:dyDescent="0.3">
      <c r="A5" t="s">
        <v>217</v>
      </c>
      <c r="B5" t="s">
        <v>523</v>
      </c>
    </row>
    <row r="6" spans="1:2" ht="14.45" x14ac:dyDescent="0.3">
      <c r="A6" t="s">
        <v>217</v>
      </c>
      <c r="B6" t="s">
        <v>671</v>
      </c>
    </row>
    <row r="7" spans="1:2" ht="14.45" x14ac:dyDescent="0.3">
      <c r="A7" t="s">
        <v>217</v>
      </c>
      <c r="B7" t="s">
        <v>2957</v>
      </c>
    </row>
    <row r="8" spans="1:2" ht="14.45" x14ac:dyDescent="0.3">
      <c r="A8" t="s">
        <v>217</v>
      </c>
      <c r="B8" t="s">
        <v>2958</v>
      </c>
    </row>
    <row r="9" spans="1:2" ht="14.45" x14ac:dyDescent="0.3">
      <c r="A9" t="s">
        <v>217</v>
      </c>
      <c r="B9" t="s">
        <v>1378</v>
      </c>
    </row>
    <row r="10" spans="1:2" ht="14.45" x14ac:dyDescent="0.3">
      <c r="A10" t="s">
        <v>217</v>
      </c>
      <c r="B10" t="s">
        <v>2959</v>
      </c>
    </row>
    <row r="11" spans="1:2" ht="14.45" x14ac:dyDescent="0.3">
      <c r="A11" t="s">
        <v>287</v>
      </c>
      <c r="B11" t="s">
        <v>2960</v>
      </c>
    </row>
    <row r="12" spans="1:2" ht="14.45" x14ac:dyDescent="0.3">
      <c r="A12" t="s">
        <v>287</v>
      </c>
      <c r="B12" t="s">
        <v>2961</v>
      </c>
    </row>
    <row r="13" spans="1:2" ht="14.45" x14ac:dyDescent="0.3">
      <c r="A13" t="s">
        <v>65</v>
      </c>
      <c r="B13" t="s">
        <v>113</v>
      </c>
    </row>
    <row r="14" spans="1:2" ht="14.45" x14ac:dyDescent="0.3">
      <c r="A14" t="s">
        <v>65</v>
      </c>
      <c r="B14" t="s">
        <v>2962</v>
      </c>
    </row>
    <row r="15" spans="1:2" ht="14.45" x14ac:dyDescent="0.3">
      <c r="A15" t="s">
        <v>65</v>
      </c>
      <c r="B15" t="s">
        <v>2963</v>
      </c>
    </row>
    <row r="16" spans="1:2" ht="14.45" x14ac:dyDescent="0.3">
      <c r="A16" t="s">
        <v>65</v>
      </c>
      <c r="B16" t="s">
        <v>2964</v>
      </c>
    </row>
    <row r="17" spans="1:2" ht="14.45" x14ac:dyDescent="0.3">
      <c r="A17" t="s">
        <v>65</v>
      </c>
      <c r="B17" t="s">
        <v>2965</v>
      </c>
    </row>
    <row r="18" spans="1:2" ht="14.45" x14ac:dyDescent="0.3">
      <c r="A18" t="s">
        <v>65</v>
      </c>
      <c r="B18" t="s">
        <v>2966</v>
      </c>
    </row>
    <row r="19" spans="1:2" ht="14.45" x14ac:dyDescent="0.3">
      <c r="A19" t="s">
        <v>193</v>
      </c>
      <c r="B19" t="s">
        <v>120</v>
      </c>
    </row>
    <row r="20" spans="1:2" x14ac:dyDescent="0.25">
      <c r="A20" t="s">
        <v>193</v>
      </c>
      <c r="B20" t="s">
        <v>303</v>
      </c>
    </row>
    <row r="21" spans="1:2" ht="14.45" x14ac:dyDescent="0.3">
      <c r="A21" t="s">
        <v>193</v>
      </c>
      <c r="B21" t="s">
        <v>2967</v>
      </c>
    </row>
    <row r="22" spans="1:2" ht="14.45" x14ac:dyDescent="0.3">
      <c r="A22" t="s">
        <v>193</v>
      </c>
      <c r="B22" t="s">
        <v>2968</v>
      </c>
    </row>
    <row r="23" spans="1:2" ht="14.45" x14ac:dyDescent="0.3">
      <c r="A23" t="s">
        <v>193</v>
      </c>
      <c r="B23" t="s">
        <v>2969</v>
      </c>
    </row>
    <row r="24" spans="1:2" ht="14.45" x14ac:dyDescent="0.3">
      <c r="A24" t="s">
        <v>193</v>
      </c>
      <c r="B24" t="s">
        <v>972</v>
      </c>
    </row>
    <row r="25" spans="1:2" ht="14.45" x14ac:dyDescent="0.3">
      <c r="A25" t="s">
        <v>193</v>
      </c>
      <c r="B25" t="s">
        <v>1840</v>
      </c>
    </row>
    <row r="26" spans="1:2" ht="14.45" x14ac:dyDescent="0.3">
      <c r="A26" t="s">
        <v>337</v>
      </c>
      <c r="B26" t="s">
        <v>143</v>
      </c>
    </row>
    <row r="27" spans="1:2" ht="14.45" x14ac:dyDescent="0.3">
      <c r="A27" t="s">
        <v>337</v>
      </c>
      <c r="B27" t="s">
        <v>2970</v>
      </c>
    </row>
    <row r="28" spans="1:2" ht="14.45" x14ac:dyDescent="0.3">
      <c r="A28" t="s">
        <v>349</v>
      </c>
      <c r="B28" t="s">
        <v>264</v>
      </c>
    </row>
    <row r="29" spans="1:2" ht="14.45" x14ac:dyDescent="0.3">
      <c r="A29" t="s">
        <v>349</v>
      </c>
      <c r="B29" t="s">
        <v>655</v>
      </c>
    </row>
    <row r="30" spans="1:2" ht="14.45" x14ac:dyDescent="0.3">
      <c r="A30" t="s">
        <v>349</v>
      </c>
      <c r="B30" t="s">
        <v>1268</v>
      </c>
    </row>
    <row r="31" spans="1:2" ht="14.45" x14ac:dyDescent="0.3">
      <c r="A31" t="s">
        <v>349</v>
      </c>
      <c r="B31" t="s">
        <v>1401</v>
      </c>
    </row>
    <row r="32" spans="1:2" ht="14.45" x14ac:dyDescent="0.3">
      <c r="A32" t="s">
        <v>349</v>
      </c>
      <c r="B32" t="s">
        <v>2971</v>
      </c>
    </row>
    <row r="33" spans="1:2" ht="14.45" x14ac:dyDescent="0.3">
      <c r="A33" t="s">
        <v>349</v>
      </c>
      <c r="B33" t="s">
        <v>1642</v>
      </c>
    </row>
    <row r="34" spans="1:2" ht="14.45" x14ac:dyDescent="0.3">
      <c r="A34" t="s">
        <v>349</v>
      </c>
      <c r="B34" t="s">
        <v>1952</v>
      </c>
    </row>
    <row r="35" spans="1:2" ht="14.45" x14ac:dyDescent="0.3">
      <c r="A35" t="s">
        <v>74</v>
      </c>
      <c r="B35" t="s">
        <v>2972</v>
      </c>
    </row>
    <row r="36" spans="1:2" x14ac:dyDescent="0.25">
      <c r="A36" t="s">
        <v>74</v>
      </c>
      <c r="B36" t="s">
        <v>2973</v>
      </c>
    </row>
    <row r="37" spans="1:2" ht="14.45" x14ac:dyDescent="0.3">
      <c r="A37" t="s">
        <v>74</v>
      </c>
      <c r="B37" t="s">
        <v>2974</v>
      </c>
    </row>
    <row r="38" spans="1:2" ht="14.45" x14ac:dyDescent="0.3">
      <c r="A38" t="s">
        <v>233</v>
      </c>
      <c r="B38" t="s">
        <v>364</v>
      </c>
    </row>
    <row r="39" spans="1:2" ht="14.45" x14ac:dyDescent="0.3">
      <c r="A39" t="s">
        <v>233</v>
      </c>
      <c r="B39" t="s">
        <v>2975</v>
      </c>
    </row>
    <row r="40" spans="1:2" ht="14.45" x14ac:dyDescent="0.3">
      <c r="A40" t="s">
        <v>233</v>
      </c>
      <c r="B40" t="s">
        <v>2976</v>
      </c>
    </row>
    <row r="41" spans="1:2" ht="14.45" x14ac:dyDescent="0.3">
      <c r="A41" t="s">
        <v>233</v>
      </c>
      <c r="B41" t="s">
        <v>2977</v>
      </c>
    </row>
    <row r="42" spans="1:2" ht="14.45" x14ac:dyDescent="0.3">
      <c r="A42" t="s">
        <v>233</v>
      </c>
      <c r="B42" t="s">
        <v>1374</v>
      </c>
    </row>
    <row r="43" spans="1:2" ht="14.45" x14ac:dyDescent="0.3">
      <c r="A43" t="s">
        <v>233</v>
      </c>
      <c r="B43" t="s">
        <v>2978</v>
      </c>
    </row>
    <row r="44" spans="1:2" ht="14.45" x14ac:dyDescent="0.3">
      <c r="A44" t="s">
        <v>233</v>
      </c>
      <c r="B44" t="s">
        <v>1395</v>
      </c>
    </row>
    <row r="45" spans="1:2" ht="14.45" x14ac:dyDescent="0.3">
      <c r="A45" t="s">
        <v>233</v>
      </c>
      <c r="B45" t="s">
        <v>1425</v>
      </c>
    </row>
    <row r="46" spans="1:2" ht="14.45" x14ac:dyDescent="0.3">
      <c r="A46" t="s">
        <v>173</v>
      </c>
      <c r="B46" t="s">
        <v>375</v>
      </c>
    </row>
    <row r="47" spans="1:2" ht="14.45" x14ac:dyDescent="0.3">
      <c r="A47" t="s">
        <v>173</v>
      </c>
      <c r="B47" t="s">
        <v>399</v>
      </c>
    </row>
    <row r="48" spans="1:2" ht="14.45" x14ac:dyDescent="0.3">
      <c r="A48" t="s">
        <v>173</v>
      </c>
      <c r="B48" t="s">
        <v>1255</v>
      </c>
    </row>
    <row r="49" spans="1:2" ht="14.45" x14ac:dyDescent="0.3">
      <c r="A49" t="s">
        <v>251</v>
      </c>
      <c r="B49" t="s">
        <v>395</v>
      </c>
    </row>
    <row r="50" spans="1:2" ht="14.45" x14ac:dyDescent="0.3">
      <c r="A50" t="s">
        <v>251</v>
      </c>
      <c r="B50" t="s">
        <v>2979</v>
      </c>
    </row>
    <row r="51" spans="1:2" ht="14.45" x14ac:dyDescent="0.3">
      <c r="A51" t="s">
        <v>251</v>
      </c>
      <c r="B51" t="s">
        <v>2980</v>
      </c>
    </row>
    <row r="52" spans="1:2" ht="14.45" x14ac:dyDescent="0.3">
      <c r="A52" t="s">
        <v>279</v>
      </c>
      <c r="B52" t="s">
        <v>2981</v>
      </c>
    </row>
    <row r="53" spans="1:2" x14ac:dyDescent="0.25">
      <c r="A53" t="s">
        <v>279</v>
      </c>
      <c r="B53" t="s">
        <v>2982</v>
      </c>
    </row>
    <row r="54" spans="1:2" ht="14.45" x14ac:dyDescent="0.3">
      <c r="A54" t="s">
        <v>345</v>
      </c>
      <c r="B54" t="s">
        <v>418</v>
      </c>
    </row>
    <row r="55" spans="1:2" ht="14.45" x14ac:dyDescent="0.3">
      <c r="A55" t="s">
        <v>345</v>
      </c>
      <c r="B55" t="s">
        <v>2983</v>
      </c>
    </row>
    <row r="56" spans="1:2" ht="14.45" x14ac:dyDescent="0.3">
      <c r="A56" t="s">
        <v>345</v>
      </c>
      <c r="B56" t="s">
        <v>497</v>
      </c>
    </row>
    <row r="57" spans="1:2" ht="14.45" x14ac:dyDescent="0.3">
      <c r="A57" t="s">
        <v>345</v>
      </c>
      <c r="B57" t="s">
        <v>1296</v>
      </c>
    </row>
    <row r="58" spans="1:2" ht="14.45" x14ac:dyDescent="0.3">
      <c r="A58" t="s">
        <v>345</v>
      </c>
      <c r="B58" t="s">
        <v>1312</v>
      </c>
    </row>
    <row r="59" spans="1:2" ht="14.45" x14ac:dyDescent="0.3">
      <c r="A59" t="s">
        <v>101</v>
      </c>
      <c r="B59" t="s">
        <v>294</v>
      </c>
    </row>
    <row r="60" spans="1:2" ht="14.45" x14ac:dyDescent="0.3">
      <c r="A60" t="s">
        <v>101</v>
      </c>
      <c r="B60" t="s">
        <v>760</v>
      </c>
    </row>
    <row r="61" spans="1:2" ht="14.45" x14ac:dyDescent="0.3">
      <c r="A61" t="s">
        <v>101</v>
      </c>
      <c r="B61" t="s">
        <v>1027</v>
      </c>
    </row>
    <row r="62" spans="1:2" ht="14.45" x14ac:dyDescent="0.3">
      <c r="A62" t="s">
        <v>101</v>
      </c>
      <c r="B62" t="s">
        <v>1564</v>
      </c>
    </row>
    <row r="63" spans="1:2" ht="14.45" x14ac:dyDescent="0.3">
      <c r="A63" t="s">
        <v>268</v>
      </c>
      <c r="B63" t="s">
        <v>2984</v>
      </c>
    </row>
    <row r="64" spans="1:2" ht="14.45" x14ac:dyDescent="0.3">
      <c r="A64" t="s">
        <v>268</v>
      </c>
      <c r="B64" t="s">
        <v>2985</v>
      </c>
    </row>
    <row r="65" spans="1:2" ht="14.45" x14ac:dyDescent="0.3">
      <c r="A65" t="s">
        <v>272</v>
      </c>
      <c r="B65" t="s">
        <v>2986</v>
      </c>
    </row>
    <row r="66" spans="1:2" ht="14.45" x14ac:dyDescent="0.3">
      <c r="A66" t="s">
        <v>189</v>
      </c>
      <c r="B66" t="s">
        <v>413</v>
      </c>
    </row>
    <row r="67" spans="1:2" ht="14.45" x14ac:dyDescent="0.3">
      <c r="A67" t="s">
        <v>189</v>
      </c>
      <c r="B67" t="s">
        <v>536</v>
      </c>
    </row>
    <row r="68" spans="1:2" ht="14.45" x14ac:dyDescent="0.3">
      <c r="A68" t="s">
        <v>189</v>
      </c>
      <c r="B68" t="s">
        <v>577</v>
      </c>
    </row>
    <row r="69" spans="1:2" ht="14.45" x14ac:dyDescent="0.3">
      <c r="A69" t="s">
        <v>189</v>
      </c>
      <c r="B69" t="s">
        <v>683</v>
      </c>
    </row>
    <row r="70" spans="1:2" ht="14.45" x14ac:dyDescent="0.3">
      <c r="A70" t="s">
        <v>189</v>
      </c>
      <c r="B70" t="s">
        <v>753</v>
      </c>
    </row>
    <row r="71" spans="1:2" ht="14.45" x14ac:dyDescent="0.3">
      <c r="A71" t="s">
        <v>189</v>
      </c>
      <c r="B71" t="s">
        <v>756</v>
      </c>
    </row>
    <row r="72" spans="1:2" ht="14.45" x14ac:dyDescent="0.3">
      <c r="A72" t="s">
        <v>189</v>
      </c>
      <c r="B72" t="s">
        <v>2987</v>
      </c>
    </row>
    <row r="73" spans="1:2" ht="14.45" x14ac:dyDescent="0.3">
      <c r="A73" t="s">
        <v>189</v>
      </c>
      <c r="B73" t="s">
        <v>1272</v>
      </c>
    </row>
    <row r="74" spans="1:2" ht="14.45" x14ac:dyDescent="0.3">
      <c r="A74" t="s">
        <v>189</v>
      </c>
      <c r="B74" t="s">
        <v>1674</v>
      </c>
    </row>
    <row r="75" spans="1:2" ht="14.45" x14ac:dyDescent="0.3">
      <c r="A75" t="s">
        <v>189</v>
      </c>
      <c r="B75" t="s">
        <v>1723</v>
      </c>
    </row>
    <row r="76" spans="1:2" ht="14.45" x14ac:dyDescent="0.3">
      <c r="A76" t="s">
        <v>189</v>
      </c>
      <c r="B76" t="s">
        <v>1775</v>
      </c>
    </row>
    <row r="77" spans="1:2" ht="14.45" x14ac:dyDescent="0.3">
      <c r="A77" t="s">
        <v>189</v>
      </c>
      <c r="B77" t="s">
        <v>1861</v>
      </c>
    </row>
    <row r="78" spans="1:2" ht="14.45" x14ac:dyDescent="0.3">
      <c r="A78" t="s">
        <v>80</v>
      </c>
      <c r="B78" t="s">
        <v>2988</v>
      </c>
    </row>
    <row r="79" spans="1:2" x14ac:dyDescent="0.25">
      <c r="A79" t="s">
        <v>80</v>
      </c>
      <c r="B79" t="s">
        <v>2989</v>
      </c>
    </row>
    <row r="80" spans="1:2" ht="14.45" x14ac:dyDescent="0.3">
      <c r="A80" t="s">
        <v>80</v>
      </c>
      <c r="B80" t="s">
        <v>553</v>
      </c>
    </row>
    <row r="81" spans="1:2" ht="14.45" x14ac:dyDescent="0.3">
      <c r="A81" t="s">
        <v>80</v>
      </c>
      <c r="B81" t="s">
        <v>2990</v>
      </c>
    </row>
    <row r="82" spans="1:2" ht="14.45" x14ac:dyDescent="0.3">
      <c r="A82" t="s">
        <v>80</v>
      </c>
      <c r="B82" t="s">
        <v>2991</v>
      </c>
    </row>
    <row r="83" spans="1:2" ht="14.45" x14ac:dyDescent="0.3">
      <c r="A83" t="s">
        <v>254</v>
      </c>
      <c r="B83" t="s">
        <v>495</v>
      </c>
    </row>
    <row r="84" spans="1:2" ht="14.45" x14ac:dyDescent="0.3">
      <c r="A84" t="s">
        <v>254</v>
      </c>
      <c r="B84" t="s">
        <v>2992</v>
      </c>
    </row>
    <row r="85" spans="1:2" ht="14.45" x14ac:dyDescent="0.3">
      <c r="A85" t="s">
        <v>177</v>
      </c>
      <c r="B85" t="s">
        <v>618</v>
      </c>
    </row>
    <row r="86" spans="1:2" x14ac:dyDescent="0.25">
      <c r="A86" t="s">
        <v>177</v>
      </c>
      <c r="B86" t="s">
        <v>746</v>
      </c>
    </row>
    <row r="87" spans="1:2" ht="14.45" x14ac:dyDescent="0.3">
      <c r="A87" t="s">
        <v>177</v>
      </c>
      <c r="B87" t="s">
        <v>2993</v>
      </c>
    </row>
    <row r="88" spans="1:2" ht="14.45" x14ac:dyDescent="0.3">
      <c r="A88" t="s">
        <v>177</v>
      </c>
      <c r="B88" t="s">
        <v>1078</v>
      </c>
    </row>
    <row r="89" spans="1:2" ht="14.45" x14ac:dyDescent="0.3">
      <c r="A89" t="s">
        <v>177</v>
      </c>
      <c r="B89" t="s">
        <v>2994</v>
      </c>
    </row>
    <row r="90" spans="1:2" ht="14.45" x14ac:dyDescent="0.3">
      <c r="A90" t="s">
        <v>177</v>
      </c>
      <c r="B90" t="s">
        <v>1518</v>
      </c>
    </row>
    <row r="91" spans="1:2" ht="14.45" x14ac:dyDescent="0.3">
      <c r="A91" t="s">
        <v>177</v>
      </c>
      <c r="B91" t="s">
        <v>1556</v>
      </c>
    </row>
    <row r="92" spans="1:2" ht="14.45" x14ac:dyDescent="0.3">
      <c r="A92" t="s">
        <v>177</v>
      </c>
      <c r="B92" t="s">
        <v>1810</v>
      </c>
    </row>
    <row r="93" spans="1:2" ht="14.45" x14ac:dyDescent="0.3">
      <c r="A93" t="s">
        <v>177</v>
      </c>
      <c r="B93" t="s">
        <v>2995</v>
      </c>
    </row>
    <row r="94" spans="1:2" ht="14.45" x14ac:dyDescent="0.3">
      <c r="A94" t="s">
        <v>92</v>
      </c>
      <c r="B94" t="s">
        <v>2996</v>
      </c>
    </row>
    <row r="95" spans="1:2" ht="14.45" x14ac:dyDescent="0.3">
      <c r="A95" t="s">
        <v>92</v>
      </c>
      <c r="B95" t="s">
        <v>559</v>
      </c>
    </row>
    <row r="96" spans="1:2" ht="14.45" x14ac:dyDescent="0.3">
      <c r="A96" t="s">
        <v>92</v>
      </c>
      <c r="B96" t="s">
        <v>2997</v>
      </c>
    </row>
    <row r="97" spans="1:8" ht="14.45" x14ac:dyDescent="0.3">
      <c r="A97" t="s">
        <v>92</v>
      </c>
      <c r="B97" t="s">
        <v>817</v>
      </c>
    </row>
    <row r="98" spans="1:8" ht="14.45" x14ac:dyDescent="0.3">
      <c r="A98" t="s">
        <v>92</v>
      </c>
      <c r="B98" t="s">
        <v>2998</v>
      </c>
      <c r="F98" s="25">
        <v>10907411</v>
      </c>
      <c r="H98" t="str">
        <f>IF(11-(MOD((IFERROR(MID(F98,LEN(F98),1),  0)*2)+(IFERROR(MID(F98,LEN(F98)-1,1), 0)*3)+(IFERROR(MID(F98,LEN(F98)-2,1),  0)*4)+(IFERROR(MID(F98,LEN(F98)-3,1), 0)*5)+(IFERROR(MID(F98,LEN(F98)-4,1),  0)*6)+(IFERROR(MID(F98,LEN(F98)-5,1), 0)*7)+(IFERROR(MID(F98,LEN(F98)-6,1),  0)*2)+(IFERROR(MID(F98,LEN(F98)-7,1), 0)*3),11))=10, "K",  IF(11-(MOD((IFERROR(MID(F98,LEN(F98),1),  0)*2)+(IFERROR(MID(F98,LEN(F98)-1,1), 0)*3)+(IFERROR(MID(F98,LEN(F98)-2,1),  0)*4)+(IFERROR(MID(F98,LEN(F98)-3,1), 0)*5)+(IFERROR(MID(F98,LEN(F98)-4,1),  0)*6)+(IFERROR(MID(F98,LEN(F98)-5,1), 0)*7)+(IFERROR(MID(F98,LEN(F98)-6,1),  0)*2)+(IFERROR(MID(F98,LEN(F98)-7,1), 0)*3),11))=11, 0,  11-(MOD((IFERROR(MID(F98,LEN(F98),1),  0)*2)+(IFERROR(MID(F98,LEN(F98)-1,1), 0)*3)+(IFERROR(MID(F98,LEN(F98)-2,1),  0)*4)+(IFERROR(MID(F98,LEN(F98)-3,1), 0)*5)+(IFERROR(MID(F98,LEN(F98)-4,1),  0)*6)+(IFERROR(MID(F98,LEN(F98)-5,1), 0)*7)+(IFERROR(MID(F98,LEN(F98)-6,1),  0)*2)+(IFERROR(MID(F98,LEN(F98)-7,1), 0)*3),11))))</f>
        <v>K</v>
      </c>
    </row>
    <row r="99" spans="1:8" x14ac:dyDescent="0.25">
      <c r="A99" t="s">
        <v>92</v>
      </c>
      <c r="B99" t="s">
        <v>1907</v>
      </c>
    </row>
    <row r="100" spans="1:8" ht="14.45" x14ac:dyDescent="0.3">
      <c r="A100" t="s">
        <v>86</v>
      </c>
      <c r="B100" t="s">
        <v>2999</v>
      </c>
    </row>
    <row r="101" spans="1:8" ht="14.45" x14ac:dyDescent="0.3">
      <c r="A101" t="s">
        <v>86</v>
      </c>
      <c r="B101" t="s">
        <v>3000</v>
      </c>
    </row>
    <row r="102" spans="1:8" ht="14.45" x14ac:dyDescent="0.3">
      <c r="A102" t="s">
        <v>86</v>
      </c>
      <c r="B102" t="s">
        <v>3001</v>
      </c>
    </row>
    <row r="103" spans="1:8" ht="14.45" x14ac:dyDescent="0.3">
      <c r="A103" t="s">
        <v>86</v>
      </c>
      <c r="B103" t="s">
        <v>1890</v>
      </c>
    </row>
    <row r="104" spans="1:8" ht="14.45" x14ac:dyDescent="0.3">
      <c r="A104" t="s">
        <v>47</v>
      </c>
      <c r="B104" t="s">
        <v>59</v>
      </c>
    </row>
    <row r="105" spans="1:8" x14ac:dyDescent="0.25">
      <c r="A105" t="s">
        <v>47</v>
      </c>
      <c r="B105" t="s">
        <v>3002</v>
      </c>
    </row>
    <row r="106" spans="1:8" ht="14.45" x14ac:dyDescent="0.3">
      <c r="A106" t="s">
        <v>47</v>
      </c>
      <c r="B106" t="s">
        <v>3003</v>
      </c>
    </row>
    <row r="107" spans="1:8" ht="14.45" x14ac:dyDescent="0.3">
      <c r="A107" t="s">
        <v>47</v>
      </c>
      <c r="B107" t="s">
        <v>780</v>
      </c>
    </row>
    <row r="108" spans="1:8" ht="14.45" x14ac:dyDescent="0.3">
      <c r="A108" t="s">
        <v>106</v>
      </c>
      <c r="B108" t="s">
        <v>532</v>
      </c>
    </row>
    <row r="109" spans="1:8" ht="14.45" x14ac:dyDescent="0.3">
      <c r="A109" t="s">
        <v>106</v>
      </c>
      <c r="B109" t="s">
        <v>3004</v>
      </c>
    </row>
    <row r="110" spans="1:8" ht="14.45" x14ac:dyDescent="0.3">
      <c r="A110" t="s">
        <v>106</v>
      </c>
      <c r="B110" t="s">
        <v>1178</v>
      </c>
    </row>
    <row r="111" spans="1:8" ht="14.45" x14ac:dyDescent="0.3">
      <c r="A111" t="s">
        <v>106</v>
      </c>
      <c r="B111" t="s">
        <v>3005</v>
      </c>
    </row>
    <row r="112" spans="1:8" ht="14.45" x14ac:dyDescent="0.3">
      <c r="A112" t="s">
        <v>106</v>
      </c>
      <c r="B112" t="s">
        <v>3006</v>
      </c>
    </row>
    <row r="113" spans="1:2" ht="14.45" x14ac:dyDescent="0.3">
      <c r="A113" t="s">
        <v>181</v>
      </c>
      <c r="B113" t="s">
        <v>503</v>
      </c>
    </row>
    <row r="114" spans="1:2" ht="14.45" x14ac:dyDescent="0.3">
      <c r="A114" t="s">
        <v>181</v>
      </c>
      <c r="B114" t="s">
        <v>885</v>
      </c>
    </row>
    <row r="115" spans="1:2" ht="14.45" x14ac:dyDescent="0.3">
      <c r="A115" t="s">
        <v>181</v>
      </c>
      <c r="B115" t="s">
        <v>956</v>
      </c>
    </row>
    <row r="116" spans="1:2" ht="14.45" x14ac:dyDescent="0.3">
      <c r="A116" t="s">
        <v>181</v>
      </c>
      <c r="B116" t="s">
        <v>1649</v>
      </c>
    </row>
    <row r="117" spans="1:2" ht="14.45" x14ac:dyDescent="0.3">
      <c r="A117" t="s">
        <v>181</v>
      </c>
      <c r="B117" t="s">
        <v>3007</v>
      </c>
    </row>
    <row r="118" spans="1:2" ht="14.45" x14ac:dyDescent="0.3">
      <c r="A118" t="s">
        <v>181</v>
      </c>
      <c r="B118" t="s">
        <v>1938</v>
      </c>
    </row>
    <row r="119" spans="1:2" ht="14.45" x14ac:dyDescent="0.3">
      <c r="A119" t="s">
        <v>134</v>
      </c>
      <c r="B119" t="s">
        <v>3008</v>
      </c>
    </row>
    <row r="120" spans="1:2" ht="14.45" x14ac:dyDescent="0.3">
      <c r="A120" t="s">
        <v>134</v>
      </c>
      <c r="B120" t="s">
        <v>977</v>
      </c>
    </row>
    <row r="121" spans="1:2" ht="14.45" x14ac:dyDescent="0.3">
      <c r="A121" t="s">
        <v>134</v>
      </c>
      <c r="B121" t="s">
        <v>3009</v>
      </c>
    </row>
    <row r="122" spans="1:2" ht="14.45" x14ac:dyDescent="0.3">
      <c r="A122" t="s">
        <v>134</v>
      </c>
      <c r="B122" t="s">
        <v>3010</v>
      </c>
    </row>
    <row r="123" spans="1:2" ht="14.45" x14ac:dyDescent="0.3">
      <c r="A123" t="s">
        <v>197</v>
      </c>
      <c r="B123" t="s">
        <v>3011</v>
      </c>
    </row>
    <row r="124" spans="1:2" ht="14.45" x14ac:dyDescent="0.3">
      <c r="A124" t="s">
        <v>197</v>
      </c>
      <c r="B124" t="s">
        <v>3012</v>
      </c>
    </row>
    <row r="125" spans="1:2" ht="14.45" x14ac:dyDescent="0.3">
      <c r="A125" t="s">
        <v>197</v>
      </c>
      <c r="B125" t="s">
        <v>3013</v>
      </c>
    </row>
    <row r="126" spans="1:2" ht="14.45" x14ac:dyDescent="0.3">
      <c r="A126" t="s">
        <v>197</v>
      </c>
      <c r="B126" t="s">
        <v>981</v>
      </c>
    </row>
    <row r="127" spans="1:2" x14ac:dyDescent="0.25">
      <c r="A127" t="s">
        <v>197</v>
      </c>
      <c r="B127" t="s">
        <v>3014</v>
      </c>
    </row>
    <row r="128" spans="1:2" x14ac:dyDescent="0.25">
      <c r="A128" t="s">
        <v>197</v>
      </c>
      <c r="B128" t="s">
        <v>3015</v>
      </c>
    </row>
    <row r="129" spans="1:2" x14ac:dyDescent="0.25">
      <c r="A129" t="s">
        <v>197</v>
      </c>
      <c r="B129" t="s">
        <v>1875</v>
      </c>
    </row>
    <row r="130" spans="1:2" x14ac:dyDescent="0.25">
      <c r="A130" t="s">
        <v>197</v>
      </c>
      <c r="B130" t="s">
        <v>1945</v>
      </c>
    </row>
    <row r="131" spans="1:2" x14ac:dyDescent="0.25">
      <c r="A131" t="s">
        <v>283</v>
      </c>
      <c r="B131" t="s">
        <v>3016</v>
      </c>
    </row>
    <row r="132" spans="1:2" x14ac:dyDescent="0.25">
      <c r="A132" t="s">
        <v>283</v>
      </c>
      <c r="B132" t="s">
        <v>1354</v>
      </c>
    </row>
    <row r="133" spans="1:2" x14ac:dyDescent="0.25">
      <c r="A133" t="s">
        <v>283</v>
      </c>
      <c r="B133" t="s">
        <v>3017</v>
      </c>
    </row>
    <row r="134" spans="1:2" x14ac:dyDescent="0.25">
      <c r="A134" t="s">
        <v>283</v>
      </c>
      <c r="B134" t="s">
        <v>3018</v>
      </c>
    </row>
    <row r="135" spans="1:2" x14ac:dyDescent="0.25">
      <c r="A135" t="s">
        <v>307</v>
      </c>
      <c r="B135" t="s">
        <v>243</v>
      </c>
    </row>
    <row r="136" spans="1:2" x14ac:dyDescent="0.25">
      <c r="A136" t="s">
        <v>307</v>
      </c>
      <c r="B136" t="s">
        <v>3019</v>
      </c>
    </row>
    <row r="137" spans="1:2" x14ac:dyDescent="0.25">
      <c r="A137" t="s">
        <v>307</v>
      </c>
      <c r="B137" t="s">
        <v>3020</v>
      </c>
    </row>
    <row r="138" spans="1:2" x14ac:dyDescent="0.25">
      <c r="A138" t="s">
        <v>307</v>
      </c>
      <c r="B138" t="s">
        <v>3021</v>
      </c>
    </row>
    <row r="139" spans="1:2" x14ac:dyDescent="0.25">
      <c r="A139" t="s">
        <v>307</v>
      </c>
      <c r="B139" t="s">
        <v>3022</v>
      </c>
    </row>
    <row r="140" spans="1:2" x14ac:dyDescent="0.25">
      <c r="A140" t="s">
        <v>307</v>
      </c>
      <c r="B140" t="s">
        <v>3023</v>
      </c>
    </row>
    <row r="141" spans="1:2" x14ac:dyDescent="0.25">
      <c r="A141" t="s">
        <v>307</v>
      </c>
      <c r="B141" t="s">
        <v>3024</v>
      </c>
    </row>
    <row r="142" spans="1:2" x14ac:dyDescent="0.25">
      <c r="A142" t="s">
        <v>307</v>
      </c>
      <c r="B142" t="s">
        <v>3025</v>
      </c>
    </row>
    <row r="143" spans="1:2" x14ac:dyDescent="0.25">
      <c r="A143" t="s">
        <v>307</v>
      </c>
      <c r="B143" t="s">
        <v>1226</v>
      </c>
    </row>
    <row r="144" spans="1:2" x14ac:dyDescent="0.25">
      <c r="A144" t="s">
        <v>307</v>
      </c>
      <c r="B144" t="s">
        <v>3026</v>
      </c>
    </row>
    <row r="145" spans="1:2" x14ac:dyDescent="0.25">
      <c r="A145" t="s">
        <v>307</v>
      </c>
      <c r="B145" t="s">
        <v>1337</v>
      </c>
    </row>
    <row r="146" spans="1:2" x14ac:dyDescent="0.25">
      <c r="A146" t="s">
        <v>307</v>
      </c>
      <c r="B146" t="s">
        <v>3027</v>
      </c>
    </row>
    <row r="147" spans="1:2" x14ac:dyDescent="0.25">
      <c r="A147" t="s">
        <v>307</v>
      </c>
      <c r="B147" t="s">
        <v>3028</v>
      </c>
    </row>
    <row r="148" spans="1:2" x14ac:dyDescent="0.25">
      <c r="A148" t="s">
        <v>307</v>
      </c>
      <c r="B148" t="s">
        <v>3029</v>
      </c>
    </row>
    <row r="149" spans="1:2" x14ac:dyDescent="0.25">
      <c r="A149" t="s">
        <v>311</v>
      </c>
      <c r="B149" t="s">
        <v>3030</v>
      </c>
    </row>
    <row r="150" spans="1:2" x14ac:dyDescent="0.25">
      <c r="A150" t="s">
        <v>311</v>
      </c>
      <c r="B150" t="s">
        <v>603</v>
      </c>
    </row>
    <row r="151" spans="1:2" x14ac:dyDescent="0.25">
      <c r="A151" t="s">
        <v>311</v>
      </c>
      <c r="B151" t="s">
        <v>3031</v>
      </c>
    </row>
    <row r="152" spans="1:2" x14ac:dyDescent="0.25">
      <c r="A152" t="s">
        <v>311</v>
      </c>
      <c r="B152" t="s">
        <v>1063</v>
      </c>
    </row>
    <row r="153" spans="1:2" x14ac:dyDescent="0.25">
      <c r="A153" t="s">
        <v>311</v>
      </c>
      <c r="B153" t="s">
        <v>1664</v>
      </c>
    </row>
    <row r="154" spans="1:2" x14ac:dyDescent="0.25">
      <c r="A154" t="s">
        <v>302</v>
      </c>
      <c r="B154" t="s">
        <v>3032</v>
      </c>
    </row>
    <row r="155" spans="1:2" x14ac:dyDescent="0.25">
      <c r="A155" t="s">
        <v>302</v>
      </c>
      <c r="B155" t="s">
        <v>3033</v>
      </c>
    </row>
    <row r="156" spans="1:2" x14ac:dyDescent="0.25">
      <c r="A156" t="s">
        <v>302</v>
      </c>
      <c r="B156" t="s">
        <v>508</v>
      </c>
    </row>
    <row r="157" spans="1:2" x14ac:dyDescent="0.25">
      <c r="A157" t="s">
        <v>302</v>
      </c>
      <c r="B157" t="s">
        <v>3034</v>
      </c>
    </row>
    <row r="158" spans="1:2" x14ac:dyDescent="0.25">
      <c r="A158" t="s">
        <v>302</v>
      </c>
      <c r="B158" t="s">
        <v>675</v>
      </c>
    </row>
    <row r="159" spans="1:2" x14ac:dyDescent="0.25">
      <c r="A159" t="s">
        <v>302</v>
      </c>
      <c r="B159" t="s">
        <v>3035</v>
      </c>
    </row>
    <row r="160" spans="1:2" x14ac:dyDescent="0.25">
      <c r="A160" t="s">
        <v>302</v>
      </c>
      <c r="B160" t="s">
        <v>776</v>
      </c>
    </row>
    <row r="161" spans="1:2" x14ac:dyDescent="0.25">
      <c r="A161" t="s">
        <v>302</v>
      </c>
      <c r="B161" t="s">
        <v>813</v>
      </c>
    </row>
    <row r="162" spans="1:2" x14ac:dyDescent="0.25">
      <c r="A162" t="s">
        <v>302</v>
      </c>
      <c r="B162" t="s">
        <v>833</v>
      </c>
    </row>
    <row r="163" spans="1:2" x14ac:dyDescent="0.25">
      <c r="A163" t="s">
        <v>302</v>
      </c>
      <c r="B163" t="s">
        <v>3036</v>
      </c>
    </row>
    <row r="164" spans="1:2" x14ac:dyDescent="0.25">
      <c r="A164" t="s">
        <v>302</v>
      </c>
      <c r="B164" t="s">
        <v>938</v>
      </c>
    </row>
    <row r="165" spans="1:2" x14ac:dyDescent="0.25">
      <c r="A165" t="s">
        <v>302</v>
      </c>
      <c r="B165" t="s">
        <v>3037</v>
      </c>
    </row>
    <row r="166" spans="1:2" x14ac:dyDescent="0.25">
      <c r="A166" t="s">
        <v>302</v>
      </c>
      <c r="B166" t="s">
        <v>3038</v>
      </c>
    </row>
    <row r="167" spans="1:2" x14ac:dyDescent="0.25">
      <c r="A167" t="s">
        <v>302</v>
      </c>
      <c r="B167" t="s">
        <v>1037</v>
      </c>
    </row>
    <row r="168" spans="1:2" x14ac:dyDescent="0.25">
      <c r="A168" t="s">
        <v>302</v>
      </c>
      <c r="B168" t="s">
        <v>1145</v>
      </c>
    </row>
    <row r="169" spans="1:2" x14ac:dyDescent="0.25">
      <c r="A169" t="s">
        <v>302</v>
      </c>
      <c r="B169" t="s">
        <v>3039</v>
      </c>
    </row>
    <row r="170" spans="1:2" x14ac:dyDescent="0.25">
      <c r="A170" t="s">
        <v>302</v>
      </c>
      <c r="B170" t="s">
        <v>3040</v>
      </c>
    </row>
    <row r="171" spans="1:2" x14ac:dyDescent="0.25">
      <c r="A171" t="s">
        <v>302</v>
      </c>
      <c r="B171" t="s">
        <v>3041</v>
      </c>
    </row>
    <row r="172" spans="1:2" x14ac:dyDescent="0.25">
      <c r="A172" t="s">
        <v>302</v>
      </c>
      <c r="B172" t="s">
        <v>1328</v>
      </c>
    </row>
    <row r="173" spans="1:2" x14ac:dyDescent="0.25">
      <c r="A173" t="s">
        <v>302</v>
      </c>
      <c r="B173" t="s">
        <v>1396</v>
      </c>
    </row>
    <row r="174" spans="1:2" x14ac:dyDescent="0.25">
      <c r="A174" t="s">
        <v>302</v>
      </c>
      <c r="B174" t="s">
        <v>1433</v>
      </c>
    </row>
    <row r="175" spans="1:2" x14ac:dyDescent="0.25">
      <c r="A175" t="s">
        <v>302</v>
      </c>
      <c r="B175" t="s">
        <v>1462</v>
      </c>
    </row>
    <row r="176" spans="1:2" x14ac:dyDescent="0.25">
      <c r="A176" t="s">
        <v>302</v>
      </c>
      <c r="B176" t="s">
        <v>1469</v>
      </c>
    </row>
    <row r="177" spans="1:2" x14ac:dyDescent="0.25">
      <c r="A177" t="s">
        <v>302</v>
      </c>
      <c r="B177" t="s">
        <v>3042</v>
      </c>
    </row>
    <row r="178" spans="1:2" x14ac:dyDescent="0.25">
      <c r="A178" t="s">
        <v>302</v>
      </c>
      <c r="B178" t="s">
        <v>3043</v>
      </c>
    </row>
    <row r="179" spans="1:2" x14ac:dyDescent="0.25">
      <c r="A179" t="s">
        <v>302</v>
      </c>
      <c r="B179" t="s">
        <v>3044</v>
      </c>
    </row>
    <row r="180" spans="1:2" x14ac:dyDescent="0.25">
      <c r="A180" t="s">
        <v>302</v>
      </c>
      <c r="B180" t="s">
        <v>3045</v>
      </c>
    </row>
    <row r="181" spans="1:2" x14ac:dyDescent="0.25">
      <c r="A181" t="s">
        <v>302</v>
      </c>
      <c r="B181" t="s">
        <v>3046</v>
      </c>
    </row>
    <row r="182" spans="1:2" x14ac:dyDescent="0.25">
      <c r="A182" t="s">
        <v>201</v>
      </c>
      <c r="B182" t="s">
        <v>3047</v>
      </c>
    </row>
    <row r="183" spans="1:2" x14ac:dyDescent="0.25">
      <c r="A183" t="s">
        <v>201</v>
      </c>
      <c r="B183" t="s">
        <v>1092</v>
      </c>
    </row>
    <row r="184" spans="1:2" x14ac:dyDescent="0.25">
      <c r="A184" t="s">
        <v>201</v>
      </c>
      <c r="B184" t="s">
        <v>1098</v>
      </c>
    </row>
    <row r="185" spans="1:2" x14ac:dyDescent="0.25">
      <c r="A185" t="s">
        <v>201</v>
      </c>
      <c r="B185" t="s">
        <v>3048</v>
      </c>
    </row>
    <row r="186" spans="1:2" x14ac:dyDescent="0.25">
      <c r="A186" t="s">
        <v>201</v>
      </c>
      <c r="B186" t="s">
        <v>3049</v>
      </c>
    </row>
    <row r="187" spans="1:2" x14ac:dyDescent="0.25">
      <c r="A187" t="s">
        <v>201</v>
      </c>
      <c r="B187" t="s">
        <v>1694</v>
      </c>
    </row>
    <row r="188" spans="1:2" x14ac:dyDescent="0.25">
      <c r="A188" t="s">
        <v>209</v>
      </c>
      <c r="B188" t="s">
        <v>333</v>
      </c>
    </row>
    <row r="189" spans="1:2" x14ac:dyDescent="0.25">
      <c r="A189" t="s">
        <v>209</v>
      </c>
      <c r="B189" t="s">
        <v>463</v>
      </c>
    </row>
    <row r="190" spans="1:2" x14ac:dyDescent="0.25">
      <c r="A190" t="s">
        <v>209</v>
      </c>
      <c r="B190" t="s">
        <v>1117</v>
      </c>
    </row>
    <row r="191" spans="1:2" x14ac:dyDescent="0.25">
      <c r="A191" t="s">
        <v>209</v>
      </c>
      <c r="B191" t="s">
        <v>1534</v>
      </c>
    </row>
    <row r="192" spans="1:2" x14ac:dyDescent="0.25">
      <c r="A192" t="s">
        <v>209</v>
      </c>
      <c r="B192" t="s">
        <v>1816</v>
      </c>
    </row>
    <row r="193" spans="1:2" x14ac:dyDescent="0.25">
      <c r="A193" t="s">
        <v>209</v>
      </c>
      <c r="B193" t="s">
        <v>1847</v>
      </c>
    </row>
    <row r="194" spans="1:2" x14ac:dyDescent="0.25">
      <c r="A194" t="s">
        <v>241</v>
      </c>
      <c r="B194" t="s">
        <v>1156</v>
      </c>
    </row>
    <row r="195" spans="1:2" x14ac:dyDescent="0.25">
      <c r="A195" t="s">
        <v>241</v>
      </c>
      <c r="B195" t="s">
        <v>3050</v>
      </c>
    </row>
    <row r="196" spans="1:2" x14ac:dyDescent="0.25">
      <c r="A196" t="s">
        <v>241</v>
      </c>
      <c r="B196" t="s">
        <v>3051</v>
      </c>
    </row>
    <row r="197" spans="1:2" x14ac:dyDescent="0.25">
      <c r="A197" t="s">
        <v>241</v>
      </c>
      <c r="B197" t="s">
        <v>3052</v>
      </c>
    </row>
    <row r="198" spans="1:2" x14ac:dyDescent="0.25">
      <c r="A198" t="s">
        <v>327</v>
      </c>
      <c r="B198" t="s">
        <v>703</v>
      </c>
    </row>
    <row r="199" spans="1:2" x14ac:dyDescent="0.25">
      <c r="A199" t="s">
        <v>327</v>
      </c>
      <c r="B199" t="s">
        <v>66</v>
      </c>
    </row>
    <row r="200" spans="1:2" x14ac:dyDescent="0.25">
      <c r="A200" t="s">
        <v>327</v>
      </c>
      <c r="B200" t="s">
        <v>1223</v>
      </c>
    </row>
    <row r="201" spans="1:2" x14ac:dyDescent="0.25">
      <c r="A201" t="s">
        <v>323</v>
      </c>
      <c r="B201" t="s">
        <v>844</v>
      </c>
    </row>
    <row r="202" spans="1:2" x14ac:dyDescent="0.25">
      <c r="A202" t="s">
        <v>323</v>
      </c>
      <c r="B202" t="s">
        <v>1231</v>
      </c>
    </row>
    <row r="203" spans="1:2" x14ac:dyDescent="0.25">
      <c r="A203" t="s">
        <v>341</v>
      </c>
      <c r="B203" t="s">
        <v>3053</v>
      </c>
    </row>
    <row r="204" spans="1:2" x14ac:dyDescent="0.25">
      <c r="A204" t="s">
        <v>341</v>
      </c>
      <c r="B204" t="s">
        <v>3054</v>
      </c>
    </row>
    <row r="205" spans="1:2" x14ac:dyDescent="0.25">
      <c r="A205" t="s">
        <v>185</v>
      </c>
      <c r="B205" t="s">
        <v>1238</v>
      </c>
    </row>
    <row r="206" spans="1:2" x14ac:dyDescent="0.25">
      <c r="A206" t="s">
        <v>185</v>
      </c>
      <c r="B206" t="s">
        <v>1493</v>
      </c>
    </row>
    <row r="207" spans="1:2" x14ac:dyDescent="0.25">
      <c r="A207" t="s">
        <v>139</v>
      </c>
      <c r="B207" t="s">
        <v>275</v>
      </c>
    </row>
    <row r="208" spans="1:2" x14ac:dyDescent="0.25">
      <c r="A208" t="s">
        <v>139</v>
      </c>
      <c r="B208" t="s">
        <v>808</v>
      </c>
    </row>
    <row r="209" spans="1:2" x14ac:dyDescent="0.25">
      <c r="A209" t="s">
        <v>139</v>
      </c>
      <c r="B209" t="s">
        <v>3055</v>
      </c>
    </row>
    <row r="210" spans="1:2" x14ac:dyDescent="0.25">
      <c r="A210" t="s">
        <v>139</v>
      </c>
      <c r="B210" t="s">
        <v>3056</v>
      </c>
    </row>
    <row r="211" spans="1:2" x14ac:dyDescent="0.25">
      <c r="A211" t="s">
        <v>139</v>
      </c>
      <c r="B211" t="s">
        <v>3057</v>
      </c>
    </row>
    <row r="212" spans="1:2" x14ac:dyDescent="0.25">
      <c r="A212" t="s">
        <v>258</v>
      </c>
      <c r="B212" t="s">
        <v>50</v>
      </c>
    </row>
    <row r="213" spans="1:2" x14ac:dyDescent="0.25">
      <c r="A213" t="s">
        <v>258</v>
      </c>
      <c r="B213" t="s">
        <v>3058</v>
      </c>
    </row>
    <row r="214" spans="1:2" x14ac:dyDescent="0.25">
      <c r="A214" t="s">
        <v>262</v>
      </c>
      <c r="B214" t="s">
        <v>3059</v>
      </c>
    </row>
    <row r="215" spans="1:2" x14ac:dyDescent="0.25">
      <c r="A215" t="s">
        <v>225</v>
      </c>
      <c r="B215" t="s">
        <v>285</v>
      </c>
    </row>
    <row r="216" spans="1:2" x14ac:dyDescent="0.25">
      <c r="A216" t="s">
        <v>225</v>
      </c>
      <c r="B216" t="s">
        <v>478</v>
      </c>
    </row>
    <row r="217" spans="1:2" x14ac:dyDescent="0.25">
      <c r="A217" t="s">
        <v>225</v>
      </c>
      <c r="B217" t="s">
        <v>3060</v>
      </c>
    </row>
    <row r="218" spans="1:2" x14ac:dyDescent="0.25">
      <c r="A218" t="s">
        <v>225</v>
      </c>
      <c r="B218" t="s">
        <v>1020</v>
      </c>
    </row>
    <row r="219" spans="1:2" x14ac:dyDescent="0.25">
      <c r="A219" t="s">
        <v>225</v>
      </c>
      <c r="B219" t="s">
        <v>3061</v>
      </c>
    </row>
    <row r="220" spans="1:2" x14ac:dyDescent="0.25">
      <c r="A220" t="s">
        <v>225</v>
      </c>
      <c r="B220" t="s">
        <v>1341</v>
      </c>
    </row>
    <row r="221" spans="1:2" x14ac:dyDescent="0.25">
      <c r="A221" t="s">
        <v>229</v>
      </c>
      <c r="B221" t="s">
        <v>3062</v>
      </c>
    </row>
    <row r="222" spans="1:2" x14ac:dyDescent="0.25">
      <c r="A222" t="s">
        <v>229</v>
      </c>
      <c r="B222" t="s">
        <v>698</v>
      </c>
    </row>
    <row r="223" spans="1:2" x14ac:dyDescent="0.25">
      <c r="A223" t="s">
        <v>229</v>
      </c>
      <c r="B223" t="s">
        <v>936</v>
      </c>
    </row>
    <row r="224" spans="1:2" x14ac:dyDescent="0.25">
      <c r="A224" t="s">
        <v>229</v>
      </c>
      <c r="B224" t="s">
        <v>1343</v>
      </c>
    </row>
    <row r="225" spans="1:2" x14ac:dyDescent="0.25">
      <c r="A225" t="s">
        <v>118</v>
      </c>
      <c r="B225" t="s">
        <v>289</v>
      </c>
    </row>
    <row r="226" spans="1:2" x14ac:dyDescent="0.25">
      <c r="A226" t="s">
        <v>118</v>
      </c>
      <c r="B226" t="s">
        <v>736</v>
      </c>
    </row>
    <row r="227" spans="1:2" x14ac:dyDescent="0.25">
      <c r="A227" t="s">
        <v>118</v>
      </c>
      <c r="B227" t="s">
        <v>804</v>
      </c>
    </row>
    <row r="228" spans="1:2" x14ac:dyDescent="0.25">
      <c r="A228" t="s">
        <v>118</v>
      </c>
      <c r="B228" t="s">
        <v>876</v>
      </c>
    </row>
    <row r="229" spans="1:2" x14ac:dyDescent="0.25">
      <c r="A229" t="s">
        <v>118</v>
      </c>
      <c r="B229" t="s">
        <v>3063</v>
      </c>
    </row>
    <row r="230" spans="1:2" x14ac:dyDescent="0.25">
      <c r="A230" t="s">
        <v>118</v>
      </c>
      <c r="B230" t="s">
        <v>3064</v>
      </c>
    </row>
    <row r="231" spans="1:2" x14ac:dyDescent="0.25">
      <c r="A231" t="s">
        <v>118</v>
      </c>
      <c r="B231" t="s">
        <v>3065</v>
      </c>
    </row>
    <row r="232" spans="1:2" x14ac:dyDescent="0.25">
      <c r="A232" t="s">
        <v>118</v>
      </c>
      <c r="B232" t="s">
        <v>1408</v>
      </c>
    </row>
    <row r="233" spans="1:2" x14ac:dyDescent="0.25">
      <c r="A233" t="s">
        <v>118</v>
      </c>
      <c r="B233" t="s">
        <v>3066</v>
      </c>
    </row>
    <row r="234" spans="1:2" x14ac:dyDescent="0.25">
      <c r="A234" t="s">
        <v>153</v>
      </c>
      <c r="B234" t="s">
        <v>3067</v>
      </c>
    </row>
    <row r="235" spans="1:2" x14ac:dyDescent="0.25">
      <c r="A235" t="s">
        <v>153</v>
      </c>
      <c r="B235" t="s">
        <v>3068</v>
      </c>
    </row>
    <row r="236" spans="1:2" x14ac:dyDescent="0.25">
      <c r="A236" t="s">
        <v>153</v>
      </c>
      <c r="B236" t="s">
        <v>3069</v>
      </c>
    </row>
    <row r="237" spans="1:2" x14ac:dyDescent="0.25">
      <c r="A237" t="s">
        <v>153</v>
      </c>
      <c r="B237" t="s">
        <v>3070</v>
      </c>
    </row>
    <row r="238" spans="1:2" x14ac:dyDescent="0.25">
      <c r="A238" t="s">
        <v>153</v>
      </c>
      <c r="B238" t="s">
        <v>3071</v>
      </c>
    </row>
    <row r="239" spans="1:2" x14ac:dyDescent="0.25">
      <c r="A239" t="s">
        <v>153</v>
      </c>
      <c r="B239" t="s">
        <v>3072</v>
      </c>
    </row>
    <row r="240" spans="1:2" x14ac:dyDescent="0.25">
      <c r="A240" t="s">
        <v>153</v>
      </c>
      <c r="B240" t="s">
        <v>3073</v>
      </c>
    </row>
    <row r="241" spans="1:2" x14ac:dyDescent="0.25">
      <c r="A241" t="s">
        <v>153</v>
      </c>
      <c r="B241" t="s">
        <v>1150</v>
      </c>
    </row>
    <row r="242" spans="1:2" x14ac:dyDescent="0.25">
      <c r="A242" t="s">
        <v>153</v>
      </c>
      <c r="B242" t="s">
        <v>1442</v>
      </c>
    </row>
    <row r="243" spans="1:2" x14ac:dyDescent="0.25">
      <c r="A243" t="s">
        <v>153</v>
      </c>
      <c r="B243" t="s">
        <v>1473</v>
      </c>
    </row>
    <row r="244" spans="1:2" x14ac:dyDescent="0.25">
      <c r="A244" t="s">
        <v>153</v>
      </c>
      <c r="B244" t="s">
        <v>1481</v>
      </c>
    </row>
    <row r="245" spans="1:2" x14ac:dyDescent="0.25">
      <c r="A245" t="s">
        <v>126</v>
      </c>
      <c r="B245" t="s">
        <v>791</v>
      </c>
    </row>
    <row r="246" spans="1:2" x14ac:dyDescent="0.25">
      <c r="A246" t="s">
        <v>331</v>
      </c>
      <c r="B246" t="s">
        <v>828</v>
      </c>
    </row>
    <row r="247" spans="1:2" x14ac:dyDescent="0.25">
      <c r="A247" t="s">
        <v>331</v>
      </c>
      <c r="B247" t="s">
        <v>3074</v>
      </c>
    </row>
    <row r="248" spans="1:2" x14ac:dyDescent="0.25">
      <c r="A248" t="s">
        <v>331</v>
      </c>
      <c r="B248" t="s">
        <v>1501</v>
      </c>
    </row>
    <row r="249" spans="1:2" x14ac:dyDescent="0.25">
      <c r="A249" t="s">
        <v>247</v>
      </c>
      <c r="B249" t="s">
        <v>3075</v>
      </c>
    </row>
    <row r="250" spans="1:2" x14ac:dyDescent="0.25">
      <c r="A250" t="s">
        <v>247</v>
      </c>
      <c r="B250" t="s">
        <v>1389</v>
      </c>
    </row>
    <row r="251" spans="1:2" x14ac:dyDescent="0.25">
      <c r="A251" t="s">
        <v>247</v>
      </c>
      <c r="B251" t="s">
        <v>3076</v>
      </c>
    </row>
    <row r="252" spans="1:2" x14ac:dyDescent="0.25">
      <c r="A252" t="s">
        <v>144</v>
      </c>
      <c r="B252" t="s">
        <v>3077</v>
      </c>
    </row>
    <row r="253" spans="1:2" x14ac:dyDescent="0.25">
      <c r="A253" t="s">
        <v>144</v>
      </c>
      <c r="B253" t="s">
        <v>3078</v>
      </c>
    </row>
    <row r="254" spans="1:2" x14ac:dyDescent="0.25">
      <c r="A254" t="s">
        <v>144</v>
      </c>
      <c r="B254" t="s">
        <v>667</v>
      </c>
    </row>
    <row r="255" spans="1:2" x14ac:dyDescent="0.25">
      <c r="A255" t="s">
        <v>144</v>
      </c>
      <c r="B255" t="s">
        <v>3079</v>
      </c>
    </row>
    <row r="256" spans="1:2" x14ac:dyDescent="0.25">
      <c r="A256" t="s">
        <v>144</v>
      </c>
      <c r="B256" t="s">
        <v>1578</v>
      </c>
    </row>
    <row r="257" spans="1:2" x14ac:dyDescent="0.25">
      <c r="A257" t="s">
        <v>144</v>
      </c>
      <c r="B257" t="s">
        <v>1733</v>
      </c>
    </row>
    <row r="258" spans="1:2" x14ac:dyDescent="0.25">
      <c r="A258" t="s">
        <v>353</v>
      </c>
      <c r="B258" t="s">
        <v>471</v>
      </c>
    </row>
    <row r="259" spans="1:2" x14ac:dyDescent="0.25">
      <c r="A259" t="s">
        <v>353</v>
      </c>
      <c r="B259" t="s">
        <v>482</v>
      </c>
    </row>
    <row r="260" spans="1:2" x14ac:dyDescent="0.25">
      <c r="A260" t="s">
        <v>353</v>
      </c>
      <c r="B260" t="s">
        <v>3080</v>
      </c>
    </row>
    <row r="261" spans="1:2" x14ac:dyDescent="0.25">
      <c r="A261" t="s">
        <v>353</v>
      </c>
      <c r="B261" t="s">
        <v>1141</v>
      </c>
    </row>
    <row r="262" spans="1:2" x14ac:dyDescent="0.25">
      <c r="A262" t="s">
        <v>353</v>
      </c>
      <c r="B262" t="s">
        <v>1437</v>
      </c>
    </row>
    <row r="263" spans="1:2" x14ac:dyDescent="0.25">
      <c r="A263" t="s">
        <v>353</v>
      </c>
      <c r="B263" t="s">
        <v>1586</v>
      </c>
    </row>
    <row r="264" spans="1:2" x14ac:dyDescent="0.25">
      <c r="A264" t="s">
        <v>353</v>
      </c>
      <c r="B264" t="s">
        <v>3081</v>
      </c>
    </row>
    <row r="265" spans="1:2" x14ac:dyDescent="0.25">
      <c r="A265" t="s">
        <v>353</v>
      </c>
      <c r="B265" t="s">
        <v>1659</v>
      </c>
    </row>
    <row r="266" spans="1:2" x14ac:dyDescent="0.25">
      <c r="A266" t="s">
        <v>353</v>
      </c>
      <c r="B266" t="s">
        <v>3082</v>
      </c>
    </row>
    <row r="267" spans="1:2" x14ac:dyDescent="0.25">
      <c r="A267" t="s">
        <v>149</v>
      </c>
      <c r="B267" t="s">
        <v>370</v>
      </c>
    </row>
    <row r="268" spans="1:2" x14ac:dyDescent="0.25">
      <c r="A268" t="s">
        <v>149</v>
      </c>
      <c r="B268" t="s">
        <v>932</v>
      </c>
    </row>
    <row r="269" spans="1:2" x14ac:dyDescent="0.25">
      <c r="A269" t="s">
        <v>149</v>
      </c>
      <c r="B269" t="s">
        <v>3083</v>
      </c>
    </row>
    <row r="270" spans="1:2" x14ac:dyDescent="0.25">
      <c r="A270" t="s">
        <v>149</v>
      </c>
      <c r="B270" t="s">
        <v>3084</v>
      </c>
    </row>
    <row r="271" spans="1:2" x14ac:dyDescent="0.25">
      <c r="A271" t="s">
        <v>149</v>
      </c>
      <c r="B271" t="s">
        <v>1611</v>
      </c>
    </row>
    <row r="272" spans="1:2" x14ac:dyDescent="0.25">
      <c r="A272" t="s">
        <v>149</v>
      </c>
      <c r="B272" t="s">
        <v>3085</v>
      </c>
    </row>
    <row r="273" spans="1:2" x14ac:dyDescent="0.25">
      <c r="A273" t="s">
        <v>165</v>
      </c>
      <c r="B273" t="s">
        <v>456</v>
      </c>
    </row>
    <row r="274" spans="1:2" x14ac:dyDescent="0.25">
      <c r="A274" t="s">
        <v>165</v>
      </c>
      <c r="B274" t="s">
        <v>1102</v>
      </c>
    </row>
    <row r="275" spans="1:2" x14ac:dyDescent="0.25">
      <c r="A275" t="s">
        <v>165</v>
      </c>
      <c r="B275" t="s">
        <v>3086</v>
      </c>
    </row>
    <row r="276" spans="1:2" x14ac:dyDescent="0.25">
      <c r="A276" t="s">
        <v>165</v>
      </c>
      <c r="B276" t="s">
        <v>1627</v>
      </c>
    </row>
    <row r="277" spans="1:2" x14ac:dyDescent="0.25">
      <c r="A277" t="s">
        <v>157</v>
      </c>
      <c r="B277" t="s">
        <v>854</v>
      </c>
    </row>
    <row r="278" spans="1:2" x14ac:dyDescent="0.25">
      <c r="A278" t="s">
        <v>157</v>
      </c>
      <c r="B278" t="s">
        <v>1049</v>
      </c>
    </row>
    <row r="279" spans="1:2" x14ac:dyDescent="0.25">
      <c r="A279" t="s">
        <v>157</v>
      </c>
      <c r="B279" t="s">
        <v>1279</v>
      </c>
    </row>
    <row r="280" spans="1:2" x14ac:dyDescent="0.25">
      <c r="A280" t="s">
        <v>157</v>
      </c>
      <c r="B280" t="s">
        <v>1285</v>
      </c>
    </row>
    <row r="281" spans="1:2" x14ac:dyDescent="0.25">
      <c r="A281" t="s">
        <v>157</v>
      </c>
      <c r="B281" t="s">
        <v>1429</v>
      </c>
    </row>
    <row r="282" spans="1:2" x14ac:dyDescent="0.25">
      <c r="A282" t="s">
        <v>157</v>
      </c>
      <c r="B282" t="s">
        <v>1678</v>
      </c>
    </row>
    <row r="283" spans="1:2" x14ac:dyDescent="0.25">
      <c r="A283" t="s">
        <v>161</v>
      </c>
      <c r="B283" t="s">
        <v>3087</v>
      </c>
    </row>
    <row r="284" spans="1:2" x14ac:dyDescent="0.25">
      <c r="A284" t="s">
        <v>161</v>
      </c>
      <c r="B284" t="s">
        <v>3088</v>
      </c>
    </row>
    <row r="285" spans="1:2" x14ac:dyDescent="0.25">
      <c r="A285" t="s">
        <v>161</v>
      </c>
      <c r="B285" t="s">
        <v>925</v>
      </c>
    </row>
    <row r="286" spans="1:2" x14ac:dyDescent="0.25">
      <c r="A286" t="s">
        <v>161</v>
      </c>
      <c r="B286" t="s">
        <v>942</v>
      </c>
    </row>
    <row r="287" spans="1:2" x14ac:dyDescent="0.25">
      <c r="A287" t="s">
        <v>161</v>
      </c>
      <c r="B287" t="s">
        <v>3089</v>
      </c>
    </row>
    <row r="288" spans="1:2" x14ac:dyDescent="0.25">
      <c r="A288" t="s">
        <v>161</v>
      </c>
      <c r="B288" t="s">
        <v>3090</v>
      </c>
    </row>
    <row r="289" spans="1:2" x14ac:dyDescent="0.25">
      <c r="A289" t="s">
        <v>161</v>
      </c>
      <c r="B289" t="s">
        <v>3091</v>
      </c>
    </row>
    <row r="290" spans="1:2" x14ac:dyDescent="0.25">
      <c r="A290" t="s">
        <v>161</v>
      </c>
      <c r="B290" t="s">
        <v>3092</v>
      </c>
    </row>
    <row r="291" spans="1:2" x14ac:dyDescent="0.25">
      <c r="A291" t="s">
        <v>161</v>
      </c>
      <c r="B291" t="s">
        <v>3093</v>
      </c>
    </row>
    <row r="292" spans="1:2" x14ac:dyDescent="0.25">
      <c r="A292" t="s">
        <v>161</v>
      </c>
      <c r="B292" t="s">
        <v>1292</v>
      </c>
    </row>
    <row r="293" spans="1:2" x14ac:dyDescent="0.25">
      <c r="A293" t="s">
        <v>161</v>
      </c>
      <c r="B293" t="s">
        <v>3094</v>
      </c>
    </row>
    <row r="294" spans="1:2" x14ac:dyDescent="0.25">
      <c r="A294" t="s">
        <v>161</v>
      </c>
      <c r="B294" t="s">
        <v>1696</v>
      </c>
    </row>
    <row r="295" spans="1:2" x14ac:dyDescent="0.25">
      <c r="A295" t="s">
        <v>315</v>
      </c>
      <c r="B295" t="s">
        <v>3095</v>
      </c>
    </row>
    <row r="296" spans="1:2" x14ac:dyDescent="0.25">
      <c r="A296" t="s">
        <v>315</v>
      </c>
      <c r="B296" t="s">
        <v>3096</v>
      </c>
    </row>
    <row r="297" spans="1:2" x14ac:dyDescent="0.25">
      <c r="A297" t="s">
        <v>315</v>
      </c>
      <c r="B297" t="s">
        <v>1207</v>
      </c>
    </row>
    <row r="298" spans="1:2" x14ac:dyDescent="0.25">
      <c r="A298" t="s">
        <v>315</v>
      </c>
      <c r="B298" t="s">
        <v>1275</v>
      </c>
    </row>
    <row r="299" spans="1:2" x14ac:dyDescent="0.25">
      <c r="A299" t="s">
        <v>315</v>
      </c>
      <c r="B299" t="s">
        <v>1737</v>
      </c>
    </row>
    <row r="300" spans="1:2" x14ac:dyDescent="0.25">
      <c r="A300" t="s">
        <v>169</v>
      </c>
      <c r="B300" t="s">
        <v>3097</v>
      </c>
    </row>
    <row r="301" spans="1:2" x14ac:dyDescent="0.25">
      <c r="A301" t="s">
        <v>169</v>
      </c>
      <c r="B301" t="s">
        <v>610</v>
      </c>
    </row>
    <row r="302" spans="1:2" x14ac:dyDescent="0.25">
      <c r="A302" t="s">
        <v>169</v>
      </c>
      <c r="B302" t="s">
        <v>3098</v>
      </c>
    </row>
    <row r="303" spans="1:2" x14ac:dyDescent="0.25">
      <c r="A303" t="s">
        <v>169</v>
      </c>
      <c r="B303" t="s">
        <v>90</v>
      </c>
    </row>
    <row r="304" spans="1:2" x14ac:dyDescent="0.25">
      <c r="A304" t="s">
        <v>169</v>
      </c>
      <c r="B304" t="s">
        <v>3099</v>
      </c>
    </row>
    <row r="305" spans="1:2" x14ac:dyDescent="0.25">
      <c r="A305" t="s">
        <v>169</v>
      </c>
      <c r="B305" t="s">
        <v>3100</v>
      </c>
    </row>
    <row r="306" spans="1:2" x14ac:dyDescent="0.25">
      <c r="A306" t="s">
        <v>169</v>
      </c>
      <c r="B306" t="s">
        <v>1514</v>
      </c>
    </row>
    <row r="307" spans="1:2" x14ac:dyDescent="0.25">
      <c r="A307" t="s">
        <v>169</v>
      </c>
      <c r="B307" t="s">
        <v>1607</v>
      </c>
    </row>
    <row r="308" spans="1:2" x14ac:dyDescent="0.25">
      <c r="A308" t="s">
        <v>169</v>
      </c>
      <c r="B308" t="s">
        <v>3101</v>
      </c>
    </row>
    <row r="309" spans="1:2" x14ac:dyDescent="0.25">
      <c r="A309" t="s">
        <v>169</v>
      </c>
      <c r="B309" t="s">
        <v>1744</v>
      </c>
    </row>
    <row r="310" spans="1:2" x14ac:dyDescent="0.25">
      <c r="A310" t="s">
        <v>57</v>
      </c>
      <c r="B310" t="s">
        <v>3102</v>
      </c>
    </row>
    <row r="311" spans="1:2" x14ac:dyDescent="0.25">
      <c r="A311" t="s">
        <v>57</v>
      </c>
      <c r="B311" t="s">
        <v>3103</v>
      </c>
    </row>
    <row r="312" spans="1:2" x14ac:dyDescent="0.25">
      <c r="A312" t="s">
        <v>57</v>
      </c>
      <c r="B312" t="s">
        <v>1317</v>
      </c>
    </row>
    <row r="313" spans="1:2" x14ac:dyDescent="0.25">
      <c r="A313" t="s">
        <v>205</v>
      </c>
      <c r="B313" t="s">
        <v>584</v>
      </c>
    </row>
    <row r="314" spans="1:2" x14ac:dyDescent="0.25">
      <c r="A314" t="s">
        <v>205</v>
      </c>
      <c r="B314" t="s">
        <v>690</v>
      </c>
    </row>
    <row r="315" spans="1:2" x14ac:dyDescent="0.25">
      <c r="A315" t="s">
        <v>205</v>
      </c>
      <c r="B315" t="s">
        <v>709</v>
      </c>
    </row>
    <row r="316" spans="1:2" x14ac:dyDescent="0.25">
      <c r="A316" t="s">
        <v>205</v>
      </c>
      <c r="B316" t="s">
        <v>860</v>
      </c>
    </row>
    <row r="317" spans="1:2" x14ac:dyDescent="0.25">
      <c r="A317" t="s">
        <v>205</v>
      </c>
      <c r="B317" t="s">
        <v>1061</v>
      </c>
    </row>
    <row r="318" spans="1:2" x14ac:dyDescent="0.25">
      <c r="A318" t="s">
        <v>205</v>
      </c>
      <c r="B318" t="s">
        <v>1216</v>
      </c>
    </row>
    <row r="319" spans="1:2" x14ac:dyDescent="0.25">
      <c r="A319" t="s">
        <v>205</v>
      </c>
      <c r="B319" t="s">
        <v>3104</v>
      </c>
    </row>
    <row r="320" spans="1:2" x14ac:dyDescent="0.25">
      <c r="A320" t="s">
        <v>205</v>
      </c>
      <c r="B320" t="s">
        <v>1777</v>
      </c>
    </row>
    <row r="321" spans="1:2" x14ac:dyDescent="0.25">
      <c r="A321" t="s">
        <v>205</v>
      </c>
      <c r="B321" t="s">
        <v>1911</v>
      </c>
    </row>
    <row r="322" spans="1:2" x14ac:dyDescent="0.25">
      <c r="A322" t="s">
        <v>292</v>
      </c>
      <c r="B322" t="s">
        <v>3105</v>
      </c>
    </row>
    <row r="323" spans="1:2" x14ac:dyDescent="0.25">
      <c r="A323" t="s">
        <v>292</v>
      </c>
      <c r="B323" t="s">
        <v>3106</v>
      </c>
    </row>
    <row r="324" spans="1:2" x14ac:dyDescent="0.25">
      <c r="A324" t="s">
        <v>292</v>
      </c>
      <c r="B324" t="s">
        <v>3107</v>
      </c>
    </row>
    <row r="325" spans="1:2" x14ac:dyDescent="0.25">
      <c r="A325" t="s">
        <v>298</v>
      </c>
      <c r="B325" t="s">
        <v>1110</v>
      </c>
    </row>
    <row r="326" spans="1:2" x14ac:dyDescent="0.25">
      <c r="A326" t="s">
        <v>298</v>
      </c>
      <c r="B326" t="s">
        <v>3108</v>
      </c>
    </row>
    <row r="327" spans="1:2" x14ac:dyDescent="0.25">
      <c r="A327" t="s">
        <v>319</v>
      </c>
      <c r="B327" t="s">
        <v>3109</v>
      </c>
    </row>
    <row r="328" spans="1:2" x14ac:dyDescent="0.25">
      <c r="A328" t="s">
        <v>319</v>
      </c>
      <c r="B328" t="s">
        <v>1034</v>
      </c>
    </row>
    <row r="329" spans="1:2" x14ac:dyDescent="0.25">
      <c r="A329" t="s">
        <v>319</v>
      </c>
      <c r="B329" t="s">
        <v>1053</v>
      </c>
    </row>
    <row r="330" spans="1:2" x14ac:dyDescent="0.25">
      <c r="A330" t="s">
        <v>319</v>
      </c>
      <c r="B330" t="s">
        <v>1879</v>
      </c>
    </row>
    <row r="331" spans="1:2" x14ac:dyDescent="0.25">
      <c r="A331" t="s">
        <v>111</v>
      </c>
      <c r="B331" t="s">
        <v>359</v>
      </c>
    </row>
    <row r="332" spans="1:2" x14ac:dyDescent="0.25">
      <c r="A332" t="s">
        <v>111</v>
      </c>
      <c r="B332" t="s">
        <v>3110</v>
      </c>
    </row>
    <row r="333" spans="1:2" x14ac:dyDescent="0.25">
      <c r="A333" t="s">
        <v>111</v>
      </c>
      <c r="B333" t="s">
        <v>3111</v>
      </c>
    </row>
    <row r="334" spans="1:2" x14ac:dyDescent="0.25">
      <c r="A334" t="s">
        <v>111</v>
      </c>
      <c r="B334" t="s">
        <v>3112</v>
      </c>
    </row>
    <row r="335" spans="1:2" x14ac:dyDescent="0.25">
      <c r="A335" t="s">
        <v>111</v>
      </c>
      <c r="B335" t="s">
        <v>78</v>
      </c>
    </row>
    <row r="336" spans="1:2" x14ac:dyDescent="0.25">
      <c r="A336" t="s">
        <v>111</v>
      </c>
      <c r="B336" t="s">
        <v>1929</v>
      </c>
    </row>
    <row r="337" spans="1:2" x14ac:dyDescent="0.25">
      <c r="A337" t="s">
        <v>111</v>
      </c>
      <c r="B337" t="s">
        <v>3113</v>
      </c>
    </row>
    <row r="338" spans="1:2" x14ac:dyDescent="0.25">
      <c r="A338" t="s">
        <v>221</v>
      </c>
      <c r="B338" t="s">
        <v>598</v>
      </c>
    </row>
    <row r="339" spans="1:2" x14ac:dyDescent="0.25">
      <c r="A339" t="s">
        <v>221</v>
      </c>
      <c r="B339" t="s">
        <v>3114</v>
      </c>
    </row>
    <row r="340" spans="1:2" x14ac:dyDescent="0.25">
      <c r="A340" t="s">
        <v>221</v>
      </c>
      <c r="B340" t="s">
        <v>1865</v>
      </c>
    </row>
    <row r="341" spans="1:2" x14ac:dyDescent="0.25">
      <c r="A341" t="s">
        <v>221</v>
      </c>
      <c r="B341" t="s">
        <v>1894</v>
      </c>
    </row>
    <row r="342" spans="1:2" x14ac:dyDescent="0.25">
      <c r="A342" t="s">
        <v>213</v>
      </c>
      <c r="B342" t="s">
        <v>3115</v>
      </c>
    </row>
    <row r="343" spans="1:2" x14ac:dyDescent="0.25">
      <c r="A343" t="s">
        <v>213</v>
      </c>
      <c r="B343" t="s">
        <v>726</v>
      </c>
    </row>
    <row r="344" spans="1:2" x14ac:dyDescent="0.25">
      <c r="A344" t="s">
        <v>213</v>
      </c>
      <c r="B344" t="s">
        <v>946</v>
      </c>
    </row>
    <row r="345" spans="1:2" x14ac:dyDescent="0.25">
      <c r="A345" t="s">
        <v>213</v>
      </c>
      <c r="B345" t="s">
        <v>1306</v>
      </c>
    </row>
    <row r="346" spans="1:2" x14ac:dyDescent="0.25">
      <c r="A346" t="s">
        <v>213</v>
      </c>
      <c r="B346" t="s">
        <v>1324</v>
      </c>
    </row>
    <row r="347" spans="1:2" x14ac:dyDescent="0.25">
      <c r="A347" t="s">
        <v>213</v>
      </c>
      <c r="B347" t="s">
        <v>1933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46fc95bbc007f05f7edd1835693515f8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ad31d84e2732b928a6b52c72334fd1cb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b 7 9 d b c 9 5 - b 4 9 1 - 4 d c 4 - a f 8 1 - 6 6 0 6 0 7 1 4 a a c b "   x m l n s = " h t t p : / / s c h e m a s . m i c r o s o f t . c o m / D a t a M a s h u p " > A A A A A K 0 E A A B Q S w M E F A A C A A g A T F v H W C n o 5 B W m A A A A + A A A A B I A H A B D b 2 5 m a W c v U G F j a 2 F n Z S 5 4 b W w g o h g A K K A U A A A A A A A A A A A A A A A A A A A A A A A A A A A A h Y + 9 D o I w G E V f h X S n f y p R 8 1 E G V k h M T I w r K R U a o R h a L O / m 4 C P 5 C p I o 6 u Z 4 T 8 5 w 7 u N 2 h 2 R s m + C q e q s 7 E y O G K Q q U k V 2 p T R W j w Z 3 C N U o E 7 A p 5 L i o V T L K x 2 9 G W M a q d u 2 w J 8 d 5 j v 8 B d X x F O K S P H P N v L W r U F + s j 6 v x x q Y 1 1 h p E I C D q 8 Y w X H E 8 I p t O F 5 G D M i M I d f m q / C p G F M g P x D S o X F D r 4 S y Y Z o B m S e Q 9 w v x B F B L A w Q U A A I A C A B M W 8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F v H W B s 6 p E K l A Q A A S A Q A A B M A H A B G b 3 J t d W x h c y 9 T Z W N 0 a W 9 u M S 5 t I K I Y A C i g F A A A A A A A A A A A A A A A A A A A A A A A A A A A A J W S w U 7 b Q B C G 7 5 H y D q v t J Z G i S J V K L 4 h D F G j V S k 0 Q C e 0 B c R j b Q 1 i x u 2 O N Z x E Q 5 Z 2 K e A N 4 s a 7 j F G i 8 P t Q X W / / 8 + 8 9 4 5 6 s w F 0 N e L Z r 3 x 8 N + r 9 + r r o G x U E v I L B y o I 2 V R + j 0 V n z m b F f q o n N z l a M f T w I x e f h H f Z E Q 3 g + H 6 Y g Y O j 3 R z U l 9 u L q b k J V o u R 0 3 A B 7 0 0 J a k c X G a g I B 2 j a i + O l w y + u i J 2 U 7 L B + e V 9 i d W g a T d a r / V Z E D 1 S E l U l e C e b k V r r G b m M U R W o L C h 0 J W M F L d M Z r s z L k 2 / p 8 y u T G w 9 q M f n a q k 1 e H q m O L T C 3 w J D v A r 5 5 + f x p X E + 2 d S 3 Q Y S V x g O N / b X t D P v 9 W E I T Y P D S O X c e 9 s N d / s e q U q Q i 5 k G p l n X t T Q F F P 5 r C I n y 3 D i U e m d v g X j N m p w g / g h 4 Q 8 y d j Y l P s + Y f 4 e v E n K N i V P V l R J Q l 9 g K Q b r O 2 j X 5 r m E Z G F G t 1 1 n j u N 2 E 6 X N 8 J X D h j O o b x N 8 s L v l 1 F u P W L i / 2 3 o D 9 N y X 5 p Z k L t f I z d l q s E / z F r g t q V 1 w v u N x D 8 E u 6 j o 5 6 0 S r C 6 Y 2 P 5 u 6 r b D J w n Y n + i d Y Y j 3 s 9 4 z / z 2 s 6 / A N Q S w E C L Q A U A A I A C A B M W 8 d Y K e j k F a Y A A A D 4 A A A A E g A A A A A A A A A A A A A A A A A A A A A A Q 2 9 u Z m l n L 1 B h Y 2 t h Z 2 U u e G 1 s U E s B A i 0 A F A A C A A g A T F v H W A / K 6 a u k A A A A 6 Q A A A B M A A A A A A A A A A A A A A A A A 8 g A A A F t D b 2 5 0 Z W 5 0 X 1 R 5 c G V z X S 5 4 b W x Q S w E C L Q A U A A I A C A B M W 8 d Y G z q k Q q U B A A B I B A A A E w A A A A A A A A A A A A A A A A D j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E Q A A A A A A A D k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F j a c O z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h v a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E i I C 8 + P E V u d H J 5 I F R 5 c G U 9 I k Z p b G x D b 3 V u d C I g V m F s d W U 9 I m w x O T c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A 3 V D E 1 O j I 1 O j U 0 L j E w M T M 4 M z V a I i A v P j x F b n R y e S B U e X B l P S J G a W x s Q 2 9 s d W 1 u V H l w Z X M i I F Z h b H V l P S J z Q m d Z R 0 J n T U d B d 1 l H Q m d B P S I g L z 4 8 R W 5 0 c n k g V H l w Z T 0 i R m l s b E N v b H V t b k 5 h b W V z I i B W Y W x 1 Z T 0 i c 1 s m c X V v d D t S d X Q m c X V v d D s s J n F 1 b 3 Q 7 T m 9 t Y n J l I G R l I G x h I G V t c H J l c 2 E m c X V v d D s s J n F 1 b 3 Q 7 U m V n a c O z b i Z x d W 9 0 O y w m c X V v d D t P Z m l j a W 5 h I F N B R y Z x d W 9 0 O y w m c X V v d D t B w 7 F v I G R l I G R l Y 2 x h c m F j a c O z b i Z x d W 9 0 O y w m c X V v d D t T Z W 1 l c 3 R y Z S B E Z W N s Y X J h Y 2 n D s 2 4 m c X V v d D s s J n F 1 b 3 Q 7 T s K w I G F 1 d G 9 y a X p h Y 2 n D s 2 4 g U 0 F H J n F 1 b 3 Q 7 L C Z x d W 9 0 O 0 5 v b W J y Z S B k Z W w g U H J v Z H V j d G 8 g J n F 1 b 3 Q 7 L C Z x d W 9 0 O 1 V u a W R h Z C B k Z S B t Z W R p Z G E m c X V v d D s s J n F 1 b 3 Q 7 Q X R y a W J 1 d G 8 m c X V v d D s s J n F 1 b 3 Q 7 V m F s b 3 I m c X V v d D t d I i A v P j x F b n R y e S B U e X B l P S J G a W x s U 3 R h d H V z I i B W Y W x 1 Z T 0 i c 0 N v b X B s Z X R l I i A v P j x F b n R y e S B U e X B l P S J R d W V y e U l E I i B W Y W x 1 Z T 0 i c 2 Y y M m J l Z D k z L W Y 4 Y j I t N D U 4 N i 0 4 Y z B i L W F l N z d i Z m I 2 N T g 3 N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S 9 D b 2 x 1 b W 5 h I G R l I G F u d W x h Y 2 n D s 2 4 g Z G U g Z G l u Y W 1 p e m F j a c O z b i 5 7 U n V 0 L D B 9 J n F 1 b 3 Q 7 L C Z x d W 9 0 O 1 N l Y 3 R p b 2 4 x L 1 R h Y m x h N S 9 D b 2 x 1 b W 5 h I G R l I G F u d W x h Y 2 n D s 2 4 g Z G U g Z G l u Y W 1 p e m F j a c O z b i 5 7 T m 9 t Y n J l I G R l I G x h I G V t c H J l c 2 E s M X 0 m c X V v d D s s J n F 1 b 3 Q 7 U 2 V j d G l v b j E v V G F i b G E 1 L 0 N v b H V t b m E g Z G U g Y W 5 1 b G F j a c O z b i B k Z S B k a W 5 h b W l 6 Y W N p w 7 N u L n t S Z W d p w 7 N u L D J 9 J n F 1 b 3 Q 7 L C Z x d W 9 0 O 1 N l Y 3 R p b 2 4 x L 1 R h Y m x h N S 9 D b 2 x 1 b W 5 h I G R l I G F u d W x h Y 2 n D s 2 4 g Z G U g Z G l u Y W 1 p e m F j a c O z b i 5 7 T 2 Z p Y 2 l u Y S B T Q U c s M 3 0 m c X V v d D s s J n F 1 b 3 Q 7 U 2 V j d G l v b j E v V G F i b G E 1 L 0 N v b H V t b m E g Z G U g Y W 5 1 b G F j a c O z b i B k Z S B k a W 5 h b W l 6 Y W N p w 7 N u L n t B w 7 F v I G R l I G R l Y 2 x h c m F j a c O z b i w 0 f S Z x d W 9 0 O y w m c X V v d D t T Z W N 0 a W 9 u M S 9 U Y W J s Y T U v Q 2 9 s d W 1 u Y S B k Z S B h b n V s Y W N p w 7 N u I G R l I G R p b m F t a X p h Y 2 n D s 2 4 u e 1 N l b W V z d H J l I E R l Y 2 x h c m F j a c O z b i w 1 f S Z x d W 9 0 O y w m c X V v d D t T Z W N 0 a W 9 u M S 9 U Y W J s Y T U v Q 2 9 s d W 1 u Y S B k Z S B h b n V s Y W N p w 7 N u I G R l I G R p b m F t a X p h Y 2 n D s 2 4 u e 0 7 C s C B h d X R v c m l 6 Y W N p w 7 N u I F N B R y w 2 f S Z x d W 9 0 O y w m c X V v d D t T Z W N 0 a W 9 u M S 9 U Y W J s Y T U v Q 2 9 s d W 1 u Y S B k Z S B h b n V s Y W N p w 7 N u I G R l I G R p b m F t a X p h Y 2 n D s 2 4 u e 0 5 v b W J y Z S B k Z W w g U H J v Z H V j d G 8 g L D d 9 J n F 1 b 3 Q 7 L C Z x d W 9 0 O 1 N l Y 3 R p b 2 4 x L 1 R h Y m x h N S 9 D b 2 x 1 b W 5 h I G R l I G F u d W x h Y 2 n D s 2 4 g Z G U g Z G l u Y W 1 p e m F j a c O z b i 5 7 V W 5 p Z G F k I G R l I G 1 l Z G l k Y S w 4 f S Z x d W 9 0 O y w m c X V v d D t T Z W N 0 a W 9 u M S 9 U Y W J s Y T U v Q 2 9 s d W 1 u Y S B k Z S B h b n V s Y W N p w 7 N u I G R l I G R p b m F t a X p h Y 2 n D s 2 4 u e 0 F 0 c m l i d X R v L D l 9 J n F 1 b 3 Q 7 L C Z x d W 9 0 O 1 N l Y 3 R p b 2 4 x L 1 R h Y m x h N S 9 D b 2 x 1 b W 5 h I G R l I G F u d W x h Y 2 n D s 2 4 g Z G U g Z G l u Y W 1 p e m F j a c O z b i 5 7 V m F s b 3 I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s Y T U v Q 2 9 s d W 1 u Y S B k Z S B h b n V s Y W N p w 7 N u I G R l I G R p b m F t a X p h Y 2 n D s 2 4 u e 1 J 1 d C w w f S Z x d W 9 0 O y w m c X V v d D t T Z W N 0 a W 9 u M S 9 U Y W J s Y T U v Q 2 9 s d W 1 u Y S B k Z S B h b n V s Y W N p w 7 N u I G R l I G R p b m F t a X p h Y 2 n D s 2 4 u e 0 5 v b W J y Z S B k Z S B s Y S B l b X B y Z X N h L D F 9 J n F 1 b 3 Q 7 L C Z x d W 9 0 O 1 N l Y 3 R p b 2 4 x L 1 R h Y m x h N S 9 D b 2 x 1 b W 5 h I G R l I G F u d W x h Y 2 n D s 2 4 g Z G U g Z G l u Y W 1 p e m F j a c O z b i 5 7 U m V n a c O z b i w y f S Z x d W 9 0 O y w m c X V v d D t T Z W N 0 a W 9 u M S 9 U Y W J s Y T U v Q 2 9 s d W 1 u Y S B k Z S B h b n V s Y W N p w 7 N u I G R l I G R p b m F t a X p h Y 2 n D s 2 4 u e 0 9 m a W N p b m E g U 0 F H L D N 9 J n F 1 b 3 Q 7 L C Z x d W 9 0 O 1 N l Y 3 R p b 2 4 x L 1 R h Y m x h N S 9 D b 2 x 1 b W 5 h I G R l I G F u d W x h Y 2 n D s 2 4 g Z G U g Z G l u Y W 1 p e m F j a c O z b i 5 7 Q c O x b y B k Z S B k Z W N s Y X J h Y 2 n D s 2 4 s N H 0 m c X V v d D s s J n F 1 b 3 Q 7 U 2 V j d G l v b j E v V G F i b G E 1 L 0 N v b H V t b m E g Z G U g Y W 5 1 b G F j a c O z b i B k Z S B k a W 5 h b W l 6 Y W N p w 7 N u L n t T Z W 1 l c 3 R y Z S B E Z W N s Y X J h Y 2 n D s 2 4 s N X 0 m c X V v d D s s J n F 1 b 3 Q 7 U 2 V j d G l v b j E v V G F i b G E 1 L 0 N v b H V t b m E g Z G U g Y W 5 1 b G F j a c O z b i B k Z S B k a W 5 h b W l 6 Y W N p w 7 N u L n t O w r A g Y X V 0 b 3 J p e m F j a c O z b i B T Q U c s N n 0 m c X V v d D s s J n F 1 b 3 Q 7 U 2 V j d G l v b j E v V G F i b G E 1 L 0 N v b H V t b m E g Z G U g Y W 5 1 b G F j a c O z b i B k Z S B k a W 5 h b W l 6 Y W N p w 7 N u L n t O b 2 1 i c m U g Z G V s I F B y b 2 R 1 Y 3 R v I C w 3 f S Z x d W 9 0 O y w m c X V v d D t T Z W N 0 a W 9 u M S 9 U Y W J s Y T U v Q 2 9 s d W 1 u Y S B k Z S B h b n V s Y W N p w 7 N u I G R l I G R p b m F t a X p h Y 2 n D s 2 4 u e 1 V u a W R h Z C B k Z S B t Z W R p Z G E s O H 0 m c X V v d D s s J n F 1 b 3 Q 7 U 2 V j d G l v b j E v V G F i b G E 1 L 0 N v b H V t b m E g Z G U g Y W 5 1 b G F j a c O z b i B k Z S B k a W 5 h b W l 6 Y W N p w 7 N u L n t B d H J p Y n V 0 b y w 5 f S Z x d W 9 0 O y w m c X V v d D t T Z W N 0 a W 9 u M S 9 U Y W J s Y T U v Q 2 9 s d W 1 u Y S B k Z S B h b n V s Y W N p w 7 N u I G R l I G R p b m F t a X p h Y 2 n D s 2 4 u e 1 Z h b G 9 y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1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U v Q 2 9 s d W 1 u Y S U y M G R l J T I w Y W 5 1 b G F j a S V D M y V C M 2 4 l M j B k Z S U y M G R p b m F t a X p h Y 2 k l Q z M l Q j N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4 Z 5 p D o 0 r h I k 8 q t R i w R l D 4 A A A A A A g A A A A A A A 2 Y A A M A A A A A Q A A A A Z d B Z F w d j / C X 2 4 z o g n G + o O g A A A A A E g A A A o A A A A B A A A A C a 2 R E 3 U O z F A u w 8 U l x S 5 R y 2 U A A A A I Z c Q y v r O I q 5 7 v p C k d u F p n b a K O C N j d X / 2 i a I 0 h u d g U J 5 0 Z c x 4 1 U X o / y g 1 o B 5 M 1 i c 5 s s 7 T t H Z z h j D b e + H i Q K g Q 5 S y 7 g U a c l K R S k T 1 9 b q Y A E P e F A A A A P z W H S U p e 8 t R 1 J Z 5 5 Y 1 P y R a m Q W P d < / D a t a M a s h u p > 
</file>

<file path=customXml/itemProps1.xml><?xml version="1.0" encoding="utf-8"?>
<ds:datastoreItem xmlns:ds="http://schemas.openxmlformats.org/officeDocument/2006/customXml" ds:itemID="{6E5F2B45-6A3C-4F28-9F05-0184AC0B4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FCF16-B2BB-496B-ACEB-8BA89E887A68}">
  <ds:schemaRefs>
    <ds:schemaRef ds:uri="http://purl.org/dc/terms/"/>
    <ds:schemaRef ds:uri="http://purl.org/dc/dcmitype/"/>
    <ds:schemaRef ds:uri="http://schemas.microsoft.com/office/2006/documentManagement/types"/>
    <ds:schemaRef ds:uri="784525c7-6b49-4661-b56e-386388da6c6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acd61e1-fd24-4468-96c2-39ad31c8237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E1CACD-A29E-4563-A6C0-1CAEA9A76E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DD19A0A-87D4-48A2-A962-44777C58DFD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271</vt:i4>
      </vt:variant>
    </vt:vector>
  </HeadingPairs>
  <TitlesOfParts>
    <vt:vector size="274" baseType="lpstr">
      <vt:lpstr>Declaración</vt:lpstr>
      <vt:lpstr>Utils</vt:lpstr>
      <vt:lpstr>Oficina-Comuna</vt:lpstr>
      <vt:lpstr>AISEN</vt:lpstr>
      <vt:lpstr>ALTO_HOSPICIO</vt:lpstr>
      <vt:lpstr>ANCUD</vt:lpstr>
      <vt:lpstr>ANGOL</vt:lpstr>
      <vt:lpstr>ano_declaracion</vt:lpstr>
      <vt:lpstr>ANTOFAGASTA</vt:lpstr>
      <vt:lpstr>ANTOFAGASTA_COMUNA</vt:lpstr>
      <vt:lpstr>ARAUCANIA</vt:lpstr>
      <vt:lpstr>ARAUCO</vt:lpstr>
      <vt:lpstr>Utils!Área_de_extracción</vt:lpstr>
      <vt:lpstr>ARICA</vt:lpstr>
      <vt:lpstr>ARICA_COMUNA</vt:lpstr>
      <vt:lpstr>ATACAMA</vt:lpstr>
      <vt:lpstr>AYSEN</vt:lpstr>
      <vt:lpstr>BD_Oficinas</vt:lpstr>
      <vt:lpstr>BIOBIO</vt:lpstr>
      <vt:lpstr>BUIN</vt:lpstr>
      <vt:lpstr>BULNES</vt:lpstr>
      <vt:lpstr>CABILDO</vt:lpstr>
      <vt:lpstr>CALBUCO</vt:lpstr>
      <vt:lpstr>CALERA</vt:lpstr>
      <vt:lpstr>CANELA</vt:lpstr>
      <vt:lpstr>CAÑETE</vt:lpstr>
      <vt:lpstr>CARAHUE</vt:lpstr>
      <vt:lpstr>CASABLANCA</vt:lpstr>
      <vt:lpstr>CASTRO</vt:lpstr>
      <vt:lpstr>CATEMU</vt:lpstr>
      <vt:lpstr>CAUQUENES</vt:lpstr>
      <vt:lpstr>CHAITEN</vt:lpstr>
      <vt:lpstr>CHANCO</vt:lpstr>
      <vt:lpstr>CHIGUAYANTE</vt:lpstr>
      <vt:lpstr>CHILLAN</vt:lpstr>
      <vt:lpstr>CHIMBARONGO</vt:lpstr>
      <vt:lpstr>CHOLCHOL</vt:lpstr>
      <vt:lpstr>COBQUECURA</vt:lpstr>
      <vt:lpstr>COCHAMO</vt:lpstr>
      <vt:lpstr>COELEMU</vt:lpstr>
      <vt:lpstr>COIHAIQUE</vt:lpstr>
      <vt:lpstr>COIHUECO</vt:lpstr>
      <vt:lpstr>COLBUN</vt:lpstr>
      <vt:lpstr>COLINA</vt:lpstr>
      <vt:lpstr>COLLIPULLI</vt:lpstr>
      <vt:lpstr>COMBARBALA</vt:lpstr>
      <vt:lpstr>Comuna_Oficina</vt:lpstr>
      <vt:lpstr>CONCEPCION</vt:lpstr>
      <vt:lpstr>COPIAPO</vt:lpstr>
      <vt:lpstr>COQUIMBO</vt:lpstr>
      <vt:lpstr>COQUIMBO_COMUNA</vt:lpstr>
      <vt:lpstr>CORONEL</vt:lpstr>
      <vt:lpstr>CUNCO</vt:lpstr>
      <vt:lpstr>CURACAUTIN</vt:lpstr>
      <vt:lpstr>CURACAVI</vt:lpstr>
      <vt:lpstr>CUREPTO</vt:lpstr>
      <vt:lpstr>CURICO</vt:lpstr>
      <vt:lpstr>EL_CARMEN</vt:lpstr>
      <vt:lpstr>EL_QUISCO</vt:lpstr>
      <vt:lpstr>ERCILLA</vt:lpstr>
      <vt:lpstr>ESTACION_CENTRAL</vt:lpstr>
      <vt:lpstr>FLORIDA</vt:lpstr>
      <vt:lpstr>FREIRE</vt:lpstr>
      <vt:lpstr>FRUTILLAR</vt:lpstr>
      <vt:lpstr>FUTRONO</vt:lpstr>
      <vt:lpstr>GALVARINO</vt:lpstr>
      <vt:lpstr>GORBEA</vt:lpstr>
      <vt:lpstr>HIJUELAS</vt:lpstr>
      <vt:lpstr>HUALAÑE</vt:lpstr>
      <vt:lpstr>HUALQUI</vt:lpstr>
      <vt:lpstr>ILLAPEL</vt:lpstr>
      <vt:lpstr>INDEPENDENCIA</vt:lpstr>
      <vt:lpstr>IQUIQUE</vt:lpstr>
      <vt:lpstr>ISLA_DE_PASCUA</vt:lpstr>
      <vt:lpstr>LA_CRUZ</vt:lpstr>
      <vt:lpstr>LA_LIGUA</vt:lpstr>
      <vt:lpstr>LA_REINA</vt:lpstr>
      <vt:lpstr>LA_SERENA</vt:lpstr>
      <vt:lpstr>LA_UNION</vt:lpstr>
      <vt:lpstr>LAMPA</vt:lpstr>
      <vt:lpstr>LANCO</vt:lpstr>
      <vt:lpstr>LAS_CABRAS</vt:lpstr>
      <vt:lpstr>LAUTARO</vt:lpstr>
      <vt:lpstr>LIMACHE</vt:lpstr>
      <vt:lpstr>LINARES</vt:lpstr>
      <vt:lpstr>LITUECHE</vt:lpstr>
      <vt:lpstr>LLAILLAY</vt:lpstr>
      <vt:lpstr>LLANQUIHUE</vt:lpstr>
      <vt:lpstr>LO_BARNECHEA</vt:lpstr>
      <vt:lpstr>LOLOL</vt:lpstr>
      <vt:lpstr>LONCOCHE</vt:lpstr>
      <vt:lpstr>LONGAVI</vt:lpstr>
      <vt:lpstr>LOS_ALAMOS</vt:lpstr>
      <vt:lpstr>LOS_ANDES</vt:lpstr>
      <vt:lpstr>LOS_ANGELES</vt:lpstr>
      <vt:lpstr>LOS_LAGOS</vt:lpstr>
      <vt:lpstr>LOS_LAGOS_COMUNA</vt:lpstr>
      <vt:lpstr>LOS_MUERMOS</vt:lpstr>
      <vt:lpstr>LOS_RIOS</vt:lpstr>
      <vt:lpstr>LOS_VILOS</vt:lpstr>
      <vt:lpstr>MAFIL</vt:lpstr>
      <vt:lpstr>MAGALLANES</vt:lpstr>
      <vt:lpstr>MAIPU</vt:lpstr>
      <vt:lpstr>MALLOA</vt:lpstr>
      <vt:lpstr>MARIQUINA</vt:lpstr>
      <vt:lpstr>MAULE</vt:lpstr>
      <vt:lpstr>MAULE_COMUNA</vt:lpstr>
      <vt:lpstr>MELIPEUCO</vt:lpstr>
      <vt:lpstr>MELIPILLA</vt:lpstr>
      <vt:lpstr>Meses</vt:lpstr>
      <vt:lpstr>METROPOLITANA</vt:lpstr>
      <vt:lpstr>MOLINA</vt:lpstr>
      <vt:lpstr>MULCHEN</vt:lpstr>
      <vt:lpstr>NACIMIENTO</vt:lpstr>
      <vt:lpstr>NANCAGUA</vt:lpstr>
      <vt:lpstr>NATALES</vt:lpstr>
      <vt:lpstr>NUEVA_IMPERIAL</vt:lpstr>
      <vt:lpstr>ÑIQUEN</vt:lpstr>
      <vt:lpstr>ÑUBLE</vt:lpstr>
      <vt:lpstr>ÑUÑOA</vt:lpstr>
      <vt:lpstr>OF_ANCUD</vt:lpstr>
      <vt:lpstr>OF_ANGOL</vt:lpstr>
      <vt:lpstr>OF_ANTARTICA_CHILENA</vt:lpstr>
      <vt:lpstr>OF_ANTOFAGASTA</vt:lpstr>
      <vt:lpstr>OF_ARAUCO</vt:lpstr>
      <vt:lpstr>OF_ARICA</vt:lpstr>
      <vt:lpstr>OF_BULNES</vt:lpstr>
      <vt:lpstr>OF_CALAMA</vt:lpstr>
      <vt:lpstr>OF_CASTRO</vt:lpstr>
      <vt:lpstr>OF_CAUQUENES</vt:lpstr>
      <vt:lpstr>OF_CHAITEN</vt:lpstr>
      <vt:lpstr>OF_CHILE_CHICO</vt:lpstr>
      <vt:lpstr>OF_CHILLAN</vt:lpstr>
      <vt:lpstr>OF_CHOAPA</vt:lpstr>
      <vt:lpstr>OF_COCHRANE</vt:lpstr>
      <vt:lpstr>OF_COCHRANE_VILLA_OHIGGINS</vt:lpstr>
      <vt:lpstr>OF_CONCEPCION</vt:lpstr>
      <vt:lpstr>OF_COPIAPO</vt:lpstr>
      <vt:lpstr>OF_COYHAIQUE</vt:lpstr>
      <vt:lpstr>OF_CURICO</vt:lpstr>
      <vt:lpstr>OF_ELQUI</vt:lpstr>
      <vt:lpstr>OF_HUASCO</vt:lpstr>
      <vt:lpstr>OF_IQUIQUE</vt:lpstr>
      <vt:lpstr>OF_LIMARI</vt:lpstr>
      <vt:lpstr>OF_LINARES</vt:lpstr>
      <vt:lpstr>OF_LOS_ANDES</vt:lpstr>
      <vt:lpstr>OF_LOS_ANGELES</vt:lpstr>
      <vt:lpstr>OF_MAGALLANES</vt:lpstr>
      <vt:lpstr>OF_MAIPO</vt:lpstr>
      <vt:lpstr>OF_MELIPILLA</vt:lpstr>
      <vt:lpstr>OF_METROPOLITANA</vt:lpstr>
      <vt:lpstr>OF_MULCHEN</vt:lpstr>
      <vt:lpstr>OF_NUEVA_IMPERIAL</vt:lpstr>
      <vt:lpstr>OF_OSORNO</vt:lpstr>
      <vt:lpstr>OF_PAILLACO</vt:lpstr>
      <vt:lpstr>OF_PANGUIPULLI</vt:lpstr>
      <vt:lpstr>OF_PARINACOTA</vt:lpstr>
      <vt:lpstr>OF_PARRAL</vt:lpstr>
      <vt:lpstr>OF_PETORCA</vt:lpstr>
      <vt:lpstr>OF_PUERTO_AYSEN</vt:lpstr>
      <vt:lpstr>OF_PUERTO_AYSEN_LA_JUNTA</vt:lpstr>
      <vt:lpstr>OF_PUERTO_MONTT</vt:lpstr>
      <vt:lpstr>OF_PUERTO_VARAS</vt:lpstr>
      <vt:lpstr>OF_QUILLOTA</vt:lpstr>
      <vt:lpstr>OF_RANCAGUA</vt:lpstr>
      <vt:lpstr>OF_RAPA_NUI</vt:lpstr>
      <vt:lpstr>OF_RIO_BUENO</vt:lpstr>
      <vt:lpstr>OF_RIO_NEGRO</vt:lpstr>
      <vt:lpstr>OF_SAN_ANTONIO</vt:lpstr>
      <vt:lpstr>OF_SAN_CARLOS</vt:lpstr>
      <vt:lpstr>OF_SAN_FELIPE</vt:lpstr>
      <vt:lpstr>OF_SAN_FERNANDO</vt:lpstr>
      <vt:lpstr>OF_SAN_VICENTE</vt:lpstr>
      <vt:lpstr>OF_SANTA_CRUZ</vt:lpstr>
      <vt:lpstr>OF_TALAGANTE</vt:lpstr>
      <vt:lpstr>OF_TALCA</vt:lpstr>
      <vt:lpstr>OF_TAMARUGAL</vt:lpstr>
      <vt:lpstr>OF_TEMUCO</vt:lpstr>
      <vt:lpstr>OF_TIERRA_DEL_FUEGO</vt:lpstr>
      <vt:lpstr>OF_ULTIMA_ESPERANZA</vt:lpstr>
      <vt:lpstr>OF_VALDIVIA</vt:lpstr>
      <vt:lpstr>OF_VALPARAISO</vt:lpstr>
      <vt:lpstr>OF_VICTORIA</vt:lpstr>
      <vt:lpstr>OF_VILLARRICA</vt:lpstr>
      <vt:lpstr>OHIGGINS</vt:lpstr>
      <vt:lpstr>OLIVAR</vt:lpstr>
      <vt:lpstr>OSORNO</vt:lpstr>
      <vt:lpstr>OVALLE</vt:lpstr>
      <vt:lpstr>PADRE_HURTADO</vt:lpstr>
      <vt:lpstr>PADRE_LAS_CASAS</vt:lpstr>
      <vt:lpstr>PAILLACO</vt:lpstr>
      <vt:lpstr>PAINE</vt:lpstr>
      <vt:lpstr>PANGUIPULLI</vt:lpstr>
      <vt:lpstr>PARRAL</vt:lpstr>
      <vt:lpstr>PELLUHUE</vt:lpstr>
      <vt:lpstr>PEMUCO</vt:lpstr>
      <vt:lpstr>PENCO</vt:lpstr>
      <vt:lpstr>PEÑAFLOR</vt:lpstr>
      <vt:lpstr>PEUMO</vt:lpstr>
      <vt:lpstr>PICHIDEGUA</vt:lpstr>
      <vt:lpstr>PICHILEMU</vt:lpstr>
      <vt:lpstr>PINTO</vt:lpstr>
      <vt:lpstr>PITRUFQUEN</vt:lpstr>
      <vt:lpstr>PORTEZUELO</vt:lpstr>
      <vt:lpstr>POZO_ALMONTE</vt:lpstr>
      <vt:lpstr>PUCON</vt:lpstr>
      <vt:lpstr>PUDAHUEL</vt:lpstr>
      <vt:lpstr>PUENTE_ALTO</vt:lpstr>
      <vt:lpstr>PUERTO_MONTT</vt:lpstr>
      <vt:lpstr>PUERTO_VARAS</vt:lpstr>
      <vt:lpstr>PUNTA_ARENAS</vt:lpstr>
      <vt:lpstr>PUQUELDON</vt:lpstr>
      <vt:lpstr>PUREN</vt:lpstr>
      <vt:lpstr>PURRANQUE</vt:lpstr>
      <vt:lpstr>QUELLON</vt:lpstr>
      <vt:lpstr>QUILICURA</vt:lpstr>
      <vt:lpstr>QUILLON</vt:lpstr>
      <vt:lpstr>QUILLOTA</vt:lpstr>
      <vt:lpstr>QUINCHAO</vt:lpstr>
      <vt:lpstr>QUINTA_DE_TILCOCO</vt:lpstr>
      <vt:lpstr>QUINTA_NORMAL</vt:lpstr>
      <vt:lpstr>QUIRIHUE</vt:lpstr>
      <vt:lpstr>RANCAGUA</vt:lpstr>
      <vt:lpstr>RECOLETA</vt:lpstr>
      <vt:lpstr>Region</vt:lpstr>
      <vt:lpstr>RENCA</vt:lpstr>
      <vt:lpstr>RENGO</vt:lpstr>
      <vt:lpstr>REQUINOA</vt:lpstr>
      <vt:lpstr>RETIRO</vt:lpstr>
      <vt:lpstr>RIO_BUENO</vt:lpstr>
      <vt:lpstr>RIO_CLARO</vt:lpstr>
      <vt:lpstr>ROMERAL</vt:lpstr>
      <vt:lpstr>SAAVEDRA</vt:lpstr>
      <vt:lpstr>SAGRADA_FAMILIA</vt:lpstr>
      <vt:lpstr>SALAMANCA</vt:lpstr>
      <vt:lpstr>SAN_ANTONIO</vt:lpstr>
      <vt:lpstr>SAN_CARLOS</vt:lpstr>
      <vt:lpstr>SAN_CLEMENTE</vt:lpstr>
      <vt:lpstr>SAN_FELIPE</vt:lpstr>
      <vt:lpstr>SAN_FERNANDO</vt:lpstr>
      <vt:lpstr>SAN_IGNACIO</vt:lpstr>
      <vt:lpstr>SAN_JAVIER</vt:lpstr>
      <vt:lpstr>SAN_NICOLAS</vt:lpstr>
      <vt:lpstr>SAN_PEDRO</vt:lpstr>
      <vt:lpstr>SAN_PEDRO_DE_LA_PAZ</vt:lpstr>
      <vt:lpstr>SAN_VICENTE</vt:lpstr>
      <vt:lpstr>SANTA_BARBARA</vt:lpstr>
      <vt:lpstr>SANTA_CRUZ</vt:lpstr>
      <vt:lpstr>SANTA_JUANA</vt:lpstr>
      <vt:lpstr>SANTO_DOMINGO</vt:lpstr>
      <vt:lpstr>Semestre</vt:lpstr>
      <vt:lpstr>TALAGANTE</vt:lpstr>
      <vt:lpstr>TALCA</vt:lpstr>
      <vt:lpstr>TALCAHUANO</vt:lpstr>
      <vt:lpstr>TARAPACA</vt:lpstr>
      <vt:lpstr>TEMUCO</vt:lpstr>
      <vt:lpstr>TENO</vt:lpstr>
      <vt:lpstr>TEODORO_SCHMIDT</vt:lpstr>
      <vt:lpstr>TIRUA</vt:lpstr>
      <vt:lpstr>TOLTEN</vt:lpstr>
      <vt:lpstr>TOME</vt:lpstr>
      <vt:lpstr>TRAIGUEN</vt:lpstr>
      <vt:lpstr>TUCAPEL</vt:lpstr>
      <vt:lpstr>VALDIVIA</vt:lpstr>
      <vt:lpstr>VALLENAR</vt:lpstr>
      <vt:lpstr>VALPARAISO</vt:lpstr>
      <vt:lpstr>VICTORIA</vt:lpstr>
      <vt:lpstr>VICUÑA</vt:lpstr>
      <vt:lpstr>VILCUN</vt:lpstr>
      <vt:lpstr>VILLA_ALEMANA</vt:lpstr>
      <vt:lpstr>VILLARRICA</vt:lpstr>
      <vt:lpstr>YERBAS_BUENAS</vt:lpstr>
      <vt:lpstr>YUMBEL</vt:lpstr>
      <vt:lpstr>YUNGAY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Andrés Rivera Olivares</dc:creator>
  <cp:lastModifiedBy>fernando Isla Meneses</cp:lastModifiedBy>
  <cp:revision/>
  <dcterms:created xsi:type="dcterms:W3CDTF">2024-05-27T16:12:33Z</dcterms:created>
  <dcterms:modified xsi:type="dcterms:W3CDTF">2024-12-19T11:26:41Z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</Properties>
</file>